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8A87B10D-5560-4ED8-983D-14878159EE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.1 ВМП" sheetId="3" r:id="rId1"/>
    <sheet name="Приложение 4.1 ВМП_план" sheetId="2" state="hidden" r:id="rId2"/>
  </sheets>
  <definedNames>
    <definedName name="_xlnm._FilterDatabase" localSheetId="0" hidden="1">'Приложение 4.1 ВМП'!$A$10:$V$78</definedName>
    <definedName name="_xlnm._FilterDatabase" localSheetId="1" hidden="1">'Приложение 4.1 ВМП_план'!$A$6:$X$75</definedName>
    <definedName name="res2_range" localSheetId="0">#REF!</definedName>
    <definedName name="res2_range">#REF!</definedName>
    <definedName name="XLRPARAMS_ISP_FIO" hidden="1">#REF!</definedName>
    <definedName name="XLRPARAMS_MP_NAME" hidden="1">#REF!</definedName>
    <definedName name="XLRPARAMS_STR_PERIOD" hidden="1">#REF!</definedName>
    <definedName name="д" localSheetId="0">#REF!</definedName>
    <definedName name="д">#REF!</definedName>
    <definedName name="_xlnm.Print_Titles" localSheetId="0">'Приложение 4.1 ВМП'!$9:$10</definedName>
    <definedName name="_xlnm.Print_Area" localSheetId="0">'Приложение 4.1 ВМП'!$A$1:$V$78</definedName>
    <definedName name="ооо" localSheetId="0">#REF!</definedName>
    <definedName name="ооо">#REF!</definedName>
    <definedName name="оролр" localSheetId="0">#REF!</definedName>
    <definedName name="оролр">#REF!</definedName>
    <definedName name="ррр" localSheetId="0">#REF!</definedName>
    <definedName name="ррр">#REF!</definedName>
    <definedName name="рррр" localSheetId="0">#REF!</definedName>
    <definedName name="рррр">#REF!</definedName>
    <definedName name="шшш" localSheetId="0">#REF!</definedName>
    <definedName name="шш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7" i="3" l="1"/>
  <c r="T77" i="3"/>
  <c r="R77" i="3"/>
  <c r="P77" i="3"/>
  <c r="H77" i="3"/>
  <c r="V76" i="3"/>
  <c r="T76" i="3"/>
  <c r="R76" i="3"/>
  <c r="N76" i="3"/>
  <c r="L76" i="3"/>
  <c r="J76" i="3"/>
  <c r="T75" i="3"/>
  <c r="P75" i="3"/>
  <c r="N75" i="3"/>
  <c r="L75" i="3"/>
  <c r="H75" i="3"/>
  <c r="F75" i="3"/>
  <c r="V74" i="3"/>
  <c r="N74" i="3"/>
  <c r="J74" i="3"/>
  <c r="H74" i="3"/>
  <c r="F74" i="3"/>
  <c r="T73" i="3"/>
  <c r="R73" i="3"/>
  <c r="P73" i="3"/>
  <c r="H73" i="3"/>
  <c r="V72" i="3"/>
  <c r="T72" i="3"/>
  <c r="R72" i="3"/>
  <c r="N72" i="3"/>
  <c r="L72" i="3"/>
  <c r="J72" i="3"/>
  <c r="T71" i="3"/>
  <c r="P71" i="3"/>
  <c r="N71" i="3"/>
  <c r="L71" i="3"/>
  <c r="H71" i="3"/>
  <c r="F71" i="3"/>
  <c r="V70" i="3"/>
  <c r="N70" i="3"/>
  <c r="J70" i="3"/>
  <c r="H70" i="3"/>
  <c r="F70" i="3"/>
  <c r="T69" i="3"/>
  <c r="R69" i="3"/>
  <c r="P69" i="3"/>
  <c r="H69" i="3"/>
  <c r="V68" i="3"/>
  <c r="T68" i="3"/>
  <c r="R68" i="3"/>
  <c r="P68" i="3"/>
  <c r="N68" i="3"/>
  <c r="L68" i="3"/>
  <c r="J68" i="3"/>
  <c r="T67" i="3"/>
  <c r="P67" i="3"/>
  <c r="N67" i="3"/>
  <c r="J67" i="3"/>
  <c r="H67" i="3"/>
  <c r="F67" i="3"/>
  <c r="V66" i="3"/>
  <c r="N66" i="3"/>
  <c r="F66" i="3"/>
  <c r="V65" i="3"/>
  <c r="T65" i="3"/>
  <c r="R65" i="3"/>
  <c r="P65" i="3"/>
  <c r="H65" i="3"/>
  <c r="V64" i="3"/>
  <c r="T64" i="3"/>
  <c r="P64" i="3"/>
  <c r="N64" i="3"/>
  <c r="L64" i="3"/>
  <c r="J64" i="3"/>
  <c r="T63" i="3"/>
  <c r="P63" i="3"/>
  <c r="N63" i="3"/>
  <c r="L63" i="3"/>
  <c r="J63" i="3"/>
  <c r="H63" i="3"/>
  <c r="F63" i="3"/>
  <c r="V62" i="3"/>
  <c r="N62" i="3"/>
  <c r="J62" i="3"/>
  <c r="H62" i="3"/>
  <c r="F62" i="3"/>
  <c r="V61" i="3"/>
  <c r="T61" i="3"/>
  <c r="R61" i="3"/>
  <c r="P61" i="3"/>
  <c r="H61" i="3"/>
  <c r="V60" i="3"/>
  <c r="T60" i="3"/>
  <c r="R60" i="3"/>
  <c r="P60" i="3"/>
  <c r="N60" i="3"/>
  <c r="L60" i="3"/>
  <c r="J60" i="3"/>
  <c r="T59" i="3"/>
  <c r="P59" i="3"/>
  <c r="N59" i="3"/>
  <c r="L59" i="3"/>
  <c r="J59" i="3"/>
  <c r="H59" i="3"/>
  <c r="F59" i="3"/>
  <c r="V58" i="3"/>
  <c r="N58" i="3"/>
  <c r="J58" i="3"/>
  <c r="H58" i="3"/>
  <c r="F58" i="3"/>
  <c r="V57" i="3"/>
  <c r="T57" i="3"/>
  <c r="R57" i="3"/>
  <c r="P57" i="3"/>
  <c r="H57" i="3"/>
  <c r="R56" i="3"/>
  <c r="P56" i="3"/>
  <c r="N56" i="3"/>
  <c r="L56" i="3"/>
  <c r="J56" i="3"/>
  <c r="T55" i="3"/>
  <c r="P55" i="3"/>
  <c r="N55" i="3"/>
  <c r="L55" i="3"/>
  <c r="J55" i="3"/>
  <c r="H55" i="3"/>
  <c r="F55" i="3"/>
  <c r="V54" i="3"/>
  <c r="N54" i="3"/>
  <c r="J54" i="3"/>
  <c r="H54" i="3"/>
  <c r="V53" i="3"/>
  <c r="R53" i="3"/>
  <c r="P53" i="3"/>
  <c r="H53" i="3"/>
  <c r="R52" i="3"/>
  <c r="P52" i="3"/>
  <c r="L52" i="3"/>
  <c r="J52" i="3"/>
  <c r="T51" i="3"/>
  <c r="P51" i="3"/>
  <c r="N51" i="3"/>
  <c r="L51" i="3"/>
  <c r="J51" i="3"/>
  <c r="F51" i="3"/>
  <c r="V50" i="3"/>
  <c r="N50" i="3"/>
  <c r="J50" i="3"/>
  <c r="H50" i="3"/>
  <c r="F50" i="3"/>
  <c r="V49" i="3"/>
  <c r="T49" i="3"/>
  <c r="R49" i="3"/>
  <c r="P49" i="3"/>
  <c r="H49" i="3"/>
  <c r="V48" i="3"/>
  <c r="T48" i="3"/>
  <c r="N48" i="3"/>
  <c r="L48" i="3"/>
  <c r="J48" i="3"/>
  <c r="T47" i="3"/>
  <c r="P47" i="3"/>
  <c r="N47" i="3"/>
  <c r="L47" i="3"/>
  <c r="J47" i="3"/>
  <c r="H47" i="3"/>
  <c r="F47" i="3"/>
  <c r="N46" i="3"/>
  <c r="J46" i="3"/>
  <c r="H46" i="3"/>
  <c r="R45" i="3"/>
  <c r="P45" i="3"/>
  <c r="H45" i="3"/>
  <c r="V44" i="3"/>
  <c r="T44" i="3"/>
  <c r="R44" i="3"/>
  <c r="P44" i="3"/>
  <c r="L44" i="3"/>
  <c r="J44" i="3"/>
  <c r="T43" i="3"/>
  <c r="L43" i="3"/>
  <c r="J43" i="3"/>
  <c r="F43" i="3"/>
  <c r="V42" i="3"/>
  <c r="N42" i="3"/>
  <c r="J42" i="3"/>
  <c r="H42" i="3"/>
  <c r="F42" i="3"/>
  <c r="V41" i="3"/>
  <c r="R41" i="3"/>
  <c r="P41" i="3"/>
  <c r="H41" i="3"/>
  <c r="V40" i="3"/>
  <c r="T40" i="3"/>
  <c r="R40" i="3"/>
  <c r="P40" i="3"/>
  <c r="L40" i="3"/>
  <c r="J40" i="3"/>
  <c r="T39" i="3"/>
  <c r="P39" i="3"/>
  <c r="N39" i="3"/>
  <c r="J39" i="3"/>
  <c r="F39" i="3"/>
  <c r="V38" i="3"/>
  <c r="N38" i="3"/>
  <c r="H38" i="3"/>
  <c r="F38" i="3"/>
  <c r="V37" i="3"/>
  <c r="R37" i="3"/>
  <c r="P37" i="3"/>
  <c r="H37" i="3"/>
  <c r="V36" i="3"/>
  <c r="T36" i="3"/>
  <c r="R36" i="3"/>
  <c r="P36" i="3"/>
  <c r="L36" i="3"/>
  <c r="J36" i="3"/>
  <c r="T35" i="3"/>
  <c r="P35" i="3"/>
  <c r="N35" i="3"/>
  <c r="F35" i="3"/>
  <c r="V34" i="3"/>
  <c r="N34" i="3"/>
  <c r="J34" i="3"/>
  <c r="H34" i="3"/>
  <c r="F34" i="3"/>
  <c r="V33" i="3"/>
  <c r="R33" i="3"/>
  <c r="P33" i="3"/>
  <c r="H33" i="3"/>
  <c r="V32" i="3"/>
  <c r="T32" i="3"/>
  <c r="P32" i="3"/>
  <c r="J32" i="3"/>
  <c r="T31" i="3"/>
  <c r="P31" i="3"/>
  <c r="N31" i="3"/>
  <c r="L31" i="3"/>
  <c r="J31" i="3"/>
  <c r="V30" i="3"/>
  <c r="N30" i="3"/>
  <c r="J30" i="3"/>
  <c r="H30" i="3"/>
  <c r="F30" i="3"/>
  <c r="V29" i="3"/>
  <c r="P29" i="3"/>
  <c r="H29" i="3"/>
  <c r="V28" i="3"/>
  <c r="T28" i="3"/>
  <c r="P28" i="3"/>
  <c r="J28" i="3"/>
  <c r="T27" i="3"/>
  <c r="P27" i="3"/>
  <c r="N27" i="3"/>
  <c r="L27" i="3"/>
  <c r="J27" i="3"/>
  <c r="H26" i="3"/>
  <c r="F26" i="3"/>
  <c r="V25" i="3"/>
  <c r="H25" i="3"/>
  <c r="V24" i="3"/>
  <c r="T24" i="3"/>
  <c r="R24" i="3"/>
  <c r="P24" i="3"/>
  <c r="N24" i="3"/>
  <c r="L24" i="3"/>
  <c r="T23" i="3"/>
  <c r="P23" i="3"/>
  <c r="N23" i="3"/>
  <c r="L23" i="3"/>
  <c r="H23" i="3"/>
  <c r="F23" i="3"/>
  <c r="V22" i="3"/>
  <c r="N22" i="3"/>
  <c r="H22" i="3"/>
  <c r="F22" i="3"/>
  <c r="V21" i="3"/>
  <c r="T21" i="3"/>
  <c r="R21" i="3"/>
  <c r="P21" i="3"/>
  <c r="J21" i="3"/>
  <c r="H21" i="3"/>
  <c r="V20" i="3"/>
  <c r="T20" i="3"/>
  <c r="R20" i="3"/>
  <c r="P20" i="3"/>
  <c r="N20" i="3"/>
  <c r="L20" i="3"/>
  <c r="N19" i="3"/>
  <c r="L19" i="3"/>
  <c r="H19" i="3"/>
  <c r="F19" i="3"/>
  <c r="V18" i="3"/>
  <c r="J18" i="3"/>
  <c r="H18" i="3"/>
  <c r="V17" i="3"/>
  <c r="T17" i="3"/>
  <c r="R17" i="3"/>
  <c r="P17" i="3"/>
  <c r="H17" i="3"/>
  <c r="V16" i="3"/>
  <c r="T16" i="3"/>
  <c r="R16" i="3"/>
  <c r="P16" i="3"/>
  <c r="N16" i="3"/>
  <c r="L16" i="3"/>
  <c r="V15" i="3"/>
  <c r="T15" i="3"/>
  <c r="P15" i="3"/>
  <c r="N15" i="3"/>
  <c r="L15" i="3"/>
  <c r="J15" i="3"/>
  <c r="H15" i="3"/>
  <c r="V14" i="3"/>
  <c r="R14" i="3"/>
  <c r="P14" i="3"/>
  <c r="N14" i="3"/>
  <c r="J14" i="3"/>
  <c r="H14" i="3"/>
  <c r="V13" i="3"/>
  <c r="P13" i="3"/>
  <c r="L13" i="3"/>
  <c r="P12" i="3"/>
  <c r="J12" i="3"/>
  <c r="N77" i="3"/>
  <c r="L77" i="3"/>
  <c r="J77" i="3"/>
  <c r="F77" i="3"/>
  <c r="P76" i="3"/>
  <c r="H76" i="3"/>
  <c r="F76" i="3"/>
  <c r="V75" i="3"/>
  <c r="R75" i="3"/>
  <c r="J75" i="3"/>
  <c r="T74" i="3"/>
  <c r="R74" i="3"/>
  <c r="P74" i="3"/>
  <c r="L74" i="3"/>
  <c r="V73" i="3"/>
  <c r="N73" i="3"/>
  <c r="L73" i="3"/>
  <c r="J73" i="3"/>
  <c r="F73" i="3"/>
  <c r="P72" i="3"/>
  <c r="H72" i="3"/>
  <c r="F72" i="3"/>
  <c r="V71" i="3"/>
  <c r="R71" i="3"/>
  <c r="J71" i="3"/>
  <c r="T70" i="3"/>
  <c r="R70" i="3"/>
  <c r="P70" i="3"/>
  <c r="L70" i="3"/>
  <c r="V69" i="3"/>
  <c r="N69" i="3"/>
  <c r="L69" i="3"/>
  <c r="J69" i="3"/>
  <c r="F69" i="3"/>
  <c r="H68" i="3"/>
  <c r="F68" i="3"/>
  <c r="V67" i="3"/>
  <c r="R67" i="3"/>
  <c r="L67" i="3"/>
  <c r="T66" i="3"/>
  <c r="R66" i="3"/>
  <c r="P66" i="3"/>
  <c r="L66" i="3"/>
  <c r="J66" i="3"/>
  <c r="H66" i="3"/>
  <c r="N65" i="3"/>
  <c r="L65" i="3"/>
  <c r="J65" i="3"/>
  <c r="F65" i="3"/>
  <c r="R64" i="3"/>
  <c r="H64" i="3"/>
  <c r="F64" i="3"/>
  <c r="V63" i="3"/>
  <c r="R63" i="3"/>
  <c r="T62" i="3"/>
  <c r="R62" i="3"/>
  <c r="P62" i="3"/>
  <c r="L62" i="3"/>
  <c r="N61" i="3"/>
  <c r="L61" i="3"/>
  <c r="J61" i="3"/>
  <c r="F61" i="3"/>
  <c r="H60" i="3"/>
  <c r="F60" i="3"/>
  <c r="V59" i="3"/>
  <c r="R59" i="3"/>
  <c r="T58" i="3"/>
  <c r="R58" i="3"/>
  <c r="P58" i="3"/>
  <c r="L58" i="3"/>
  <c r="N57" i="3"/>
  <c r="L57" i="3"/>
  <c r="J57" i="3"/>
  <c r="V56" i="3"/>
  <c r="T56" i="3"/>
  <c r="H56" i="3"/>
  <c r="F56" i="3"/>
  <c r="V55" i="3"/>
  <c r="R55" i="3"/>
  <c r="T54" i="3"/>
  <c r="R54" i="3"/>
  <c r="P54" i="3"/>
  <c r="L54" i="3"/>
  <c r="T53" i="3"/>
  <c r="N53" i="3"/>
  <c r="L53" i="3"/>
  <c r="J53" i="3"/>
  <c r="F53" i="3"/>
  <c r="V52" i="3"/>
  <c r="T52" i="3"/>
  <c r="N52" i="3"/>
  <c r="H52" i="3"/>
  <c r="F52" i="3"/>
  <c r="V51" i="3"/>
  <c r="R51" i="3"/>
  <c r="H51" i="3"/>
  <c r="T50" i="3"/>
  <c r="R50" i="3"/>
  <c r="P50" i="3"/>
  <c r="L50" i="3"/>
  <c r="N49" i="3"/>
  <c r="L49" i="3"/>
  <c r="J49" i="3"/>
  <c r="F49" i="3"/>
  <c r="R48" i="3"/>
  <c r="P48" i="3"/>
  <c r="H48" i="3"/>
  <c r="F48" i="3"/>
  <c r="V47" i="3"/>
  <c r="R47" i="3"/>
  <c r="T46" i="3"/>
  <c r="R46" i="3"/>
  <c r="P46" i="3"/>
  <c r="L46" i="3"/>
  <c r="F46" i="3"/>
  <c r="V45" i="3"/>
  <c r="T45" i="3"/>
  <c r="N45" i="3"/>
  <c r="L45" i="3"/>
  <c r="J45" i="3"/>
  <c r="F45" i="3"/>
  <c r="N44" i="3"/>
  <c r="H44" i="3"/>
  <c r="F44" i="3"/>
  <c r="V43" i="3"/>
  <c r="R43" i="3"/>
  <c r="P43" i="3"/>
  <c r="N43" i="3"/>
  <c r="H43" i="3"/>
  <c r="T42" i="3"/>
  <c r="R42" i="3"/>
  <c r="P42" i="3"/>
  <c r="L42" i="3"/>
  <c r="T41" i="3"/>
  <c r="N41" i="3"/>
  <c r="L41" i="3"/>
  <c r="J41" i="3"/>
  <c r="F41" i="3"/>
  <c r="N40" i="3"/>
  <c r="H40" i="3"/>
  <c r="F40" i="3"/>
  <c r="V39" i="3"/>
  <c r="R39" i="3"/>
  <c r="L39" i="3"/>
  <c r="H39" i="3"/>
  <c r="T38" i="3"/>
  <c r="R38" i="3"/>
  <c r="P38" i="3"/>
  <c r="L38" i="3"/>
  <c r="J38" i="3"/>
  <c r="T37" i="3"/>
  <c r="N37" i="3"/>
  <c r="L37" i="3"/>
  <c r="J37" i="3"/>
  <c r="F37" i="3"/>
  <c r="N36" i="3"/>
  <c r="H36" i="3"/>
  <c r="F36" i="3"/>
  <c r="V35" i="3"/>
  <c r="R35" i="3"/>
  <c r="L35" i="3"/>
  <c r="J35" i="3"/>
  <c r="H35" i="3"/>
  <c r="T34" i="3"/>
  <c r="R34" i="3"/>
  <c r="P34" i="3"/>
  <c r="L34" i="3"/>
  <c r="T33" i="3"/>
  <c r="N33" i="3"/>
  <c r="L33" i="3"/>
  <c r="J33" i="3"/>
  <c r="R32" i="3"/>
  <c r="N32" i="3"/>
  <c r="L32" i="3"/>
  <c r="H32" i="3"/>
  <c r="F32" i="3"/>
  <c r="V31" i="3"/>
  <c r="R31" i="3"/>
  <c r="H31" i="3"/>
  <c r="F31" i="3"/>
  <c r="T30" i="3"/>
  <c r="R30" i="3"/>
  <c r="P30" i="3"/>
  <c r="L30" i="3"/>
  <c r="T29" i="3"/>
  <c r="R29" i="3"/>
  <c r="N29" i="3"/>
  <c r="L29" i="3"/>
  <c r="J29" i="3"/>
  <c r="F29" i="3"/>
  <c r="R28" i="3"/>
  <c r="N28" i="3"/>
  <c r="L28" i="3"/>
  <c r="H28" i="3"/>
  <c r="F28" i="3"/>
  <c r="V27" i="3"/>
  <c r="R27" i="3"/>
  <c r="H27" i="3"/>
  <c r="V26" i="3"/>
  <c r="T26" i="3"/>
  <c r="R26" i="3"/>
  <c r="P26" i="3"/>
  <c r="N26" i="3"/>
  <c r="L26" i="3"/>
  <c r="T25" i="3"/>
  <c r="R25" i="3"/>
  <c r="P25" i="3"/>
  <c r="N25" i="3"/>
  <c r="L25" i="3"/>
  <c r="F25" i="3"/>
  <c r="H24" i="3"/>
  <c r="V23" i="3"/>
  <c r="R23" i="3"/>
  <c r="T22" i="3"/>
  <c r="R22" i="3"/>
  <c r="P22" i="3"/>
  <c r="L22" i="3"/>
  <c r="N21" i="3"/>
  <c r="L21" i="3"/>
  <c r="H20" i="3"/>
  <c r="F20" i="3"/>
  <c r="V19" i="3"/>
  <c r="T19" i="3"/>
  <c r="R19" i="3"/>
  <c r="P19" i="3"/>
  <c r="T18" i="3"/>
  <c r="R18" i="3"/>
  <c r="P18" i="3"/>
  <c r="N18" i="3"/>
  <c r="L18" i="3"/>
  <c r="N17" i="3"/>
  <c r="L17" i="3"/>
  <c r="F17" i="3"/>
  <c r="H16" i="3"/>
  <c r="F16" i="3"/>
  <c r="R15" i="3"/>
  <c r="T14" i="3"/>
  <c r="L14" i="3"/>
  <c r="T13" i="3"/>
  <c r="R13" i="3"/>
  <c r="N13" i="3"/>
  <c r="H13" i="3"/>
  <c r="F13" i="3"/>
  <c r="V12" i="3"/>
  <c r="T12" i="3"/>
  <c r="R12" i="3"/>
  <c r="N12" i="3"/>
  <c r="L12" i="3"/>
  <c r="H12" i="3"/>
  <c r="J24" i="3" l="1"/>
  <c r="G78" i="3"/>
  <c r="O78" i="3"/>
  <c r="F57" i="3"/>
  <c r="M78" i="3"/>
  <c r="F33" i="3"/>
  <c r="N11" i="3"/>
  <c r="N78" i="3" s="1"/>
  <c r="F12" i="3"/>
  <c r="J13" i="3"/>
  <c r="F15" i="3"/>
  <c r="J16" i="3"/>
  <c r="F18" i="3"/>
  <c r="J19" i="3"/>
  <c r="F21" i="3"/>
  <c r="J22" i="3"/>
  <c r="F24" i="3"/>
  <c r="J25" i="3"/>
  <c r="F27" i="3"/>
  <c r="V46" i="3"/>
  <c r="F54" i="3"/>
  <c r="Q78" i="3"/>
  <c r="F11" i="3"/>
  <c r="R11" i="3"/>
  <c r="R78" i="3" s="1"/>
  <c r="F14" i="3"/>
  <c r="S78" i="3"/>
  <c r="P11" i="3"/>
  <c r="P78" i="3" s="1"/>
  <c r="H11" i="3"/>
  <c r="H78" i="3" s="1"/>
  <c r="T11" i="3"/>
  <c r="T78" i="3" s="1"/>
  <c r="I78" i="3"/>
  <c r="U78" i="3"/>
  <c r="J11" i="3"/>
  <c r="V11" i="3"/>
  <c r="J17" i="3"/>
  <c r="J20" i="3"/>
  <c r="J23" i="3"/>
  <c r="J26" i="3"/>
  <c r="E78" i="3"/>
  <c r="K78" i="3"/>
  <c r="L11" i="3"/>
  <c r="L78" i="3" s="1"/>
  <c r="V78" i="3" l="1"/>
  <c r="J78" i="3"/>
  <c r="F78" i="3"/>
  <c r="X74" i="2" l="1"/>
  <c r="W74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V7" i="2"/>
  <c r="T7" i="2"/>
  <c r="R7" i="2"/>
  <c r="P7" i="2"/>
  <c r="N7" i="2"/>
  <c r="L7" i="2"/>
  <c r="J7" i="2"/>
  <c r="H7" i="2"/>
  <c r="F8" i="2"/>
  <c r="F9" i="2"/>
  <c r="F10" i="2"/>
  <c r="F11" i="2"/>
  <c r="X11" i="2" s="1"/>
  <c r="F12" i="2"/>
  <c r="F13" i="2"/>
  <c r="F14" i="2"/>
  <c r="F15" i="2"/>
  <c r="F16" i="2"/>
  <c r="F17" i="2"/>
  <c r="F18" i="2"/>
  <c r="F19" i="2"/>
  <c r="F20" i="2"/>
  <c r="F21" i="2"/>
  <c r="F22" i="2"/>
  <c r="F23" i="2"/>
  <c r="X23" i="2" s="1"/>
  <c r="F24" i="2"/>
  <c r="F25" i="2"/>
  <c r="F26" i="2"/>
  <c r="F27" i="2"/>
  <c r="F28" i="2"/>
  <c r="F29" i="2"/>
  <c r="F30" i="2"/>
  <c r="F31" i="2"/>
  <c r="F32" i="2"/>
  <c r="F33" i="2"/>
  <c r="F34" i="2"/>
  <c r="F35" i="2"/>
  <c r="X35" i="2" s="1"/>
  <c r="F36" i="2"/>
  <c r="F37" i="2"/>
  <c r="F38" i="2"/>
  <c r="F39" i="2"/>
  <c r="F40" i="2"/>
  <c r="F41" i="2"/>
  <c r="F42" i="2"/>
  <c r="F43" i="2"/>
  <c r="F44" i="2"/>
  <c r="F45" i="2"/>
  <c r="F46" i="2"/>
  <c r="F47" i="2"/>
  <c r="X47" i="2" s="1"/>
  <c r="F48" i="2"/>
  <c r="F49" i="2"/>
  <c r="F50" i="2"/>
  <c r="F51" i="2"/>
  <c r="F52" i="2"/>
  <c r="F53" i="2"/>
  <c r="F54" i="2"/>
  <c r="F55" i="2"/>
  <c r="F56" i="2"/>
  <c r="F57" i="2"/>
  <c r="F58" i="2"/>
  <c r="F59" i="2"/>
  <c r="X59" i="2" s="1"/>
  <c r="F60" i="2"/>
  <c r="F61" i="2"/>
  <c r="F62" i="2"/>
  <c r="F63" i="2"/>
  <c r="F64" i="2"/>
  <c r="F65" i="2"/>
  <c r="F66" i="2"/>
  <c r="F67" i="2"/>
  <c r="F68" i="2"/>
  <c r="F69" i="2"/>
  <c r="F70" i="2"/>
  <c r="F71" i="2"/>
  <c r="X71" i="2" s="1"/>
  <c r="F72" i="2"/>
  <c r="F73" i="2"/>
  <c r="F7" i="2"/>
  <c r="U75" i="2"/>
  <c r="S75" i="2"/>
  <c r="Q75" i="2"/>
  <c r="O75" i="2"/>
  <c r="M75" i="2"/>
  <c r="I75" i="2"/>
  <c r="G75" i="2"/>
  <c r="E75" i="2"/>
  <c r="X50" i="2" l="1"/>
  <c r="X38" i="2"/>
  <c r="X62" i="2"/>
  <c r="X63" i="2"/>
  <c r="X51" i="2"/>
  <c r="X39" i="2"/>
  <c r="X69" i="2"/>
  <c r="X33" i="2"/>
  <c r="X21" i="2"/>
  <c r="X27" i="2"/>
  <c r="X9" i="2"/>
  <c r="X15" i="2"/>
  <c r="X70" i="2"/>
  <c r="X58" i="2"/>
  <c r="X22" i="2"/>
  <c r="X68" i="2"/>
  <c r="X56" i="2"/>
  <c r="X44" i="2"/>
  <c r="X32" i="2"/>
  <c r="X20" i="2"/>
  <c r="X8" i="2"/>
  <c r="X64" i="2"/>
  <c r="X52" i="2"/>
  <c r="X40" i="2"/>
  <c r="X28" i="2"/>
  <c r="X16" i="2"/>
  <c r="X66" i="2"/>
  <c r="X54" i="2"/>
  <c r="X42" i="2"/>
  <c r="X30" i="2"/>
  <c r="X18" i="2"/>
  <c r="X57" i="2"/>
  <c r="X14" i="2"/>
  <c r="X26" i="2"/>
  <c r="X65" i="2"/>
  <c r="X53" i="2"/>
  <c r="X41" i="2"/>
  <c r="X29" i="2"/>
  <c r="X17" i="2"/>
  <c r="X7" i="2"/>
  <c r="X72" i="2"/>
  <c r="X60" i="2"/>
  <c r="X48" i="2"/>
  <c r="X36" i="2"/>
  <c r="X10" i="2"/>
  <c r="X34" i="2"/>
  <c r="X67" i="2"/>
  <c r="X55" i="2"/>
  <c r="X31" i="2"/>
  <c r="X19" i="2"/>
  <c r="X73" i="2"/>
  <c r="X61" i="2"/>
  <c r="X49" i="2"/>
  <c r="X37" i="2"/>
  <c r="X25" i="2"/>
  <c r="X13" i="2"/>
  <c r="X24" i="2"/>
  <c r="X12" i="2"/>
  <c r="X46" i="2"/>
  <c r="X45" i="2"/>
  <c r="X43" i="2"/>
  <c r="P75" i="2"/>
  <c r="R75" i="2"/>
  <c r="T75" i="2"/>
  <c r="V75" i="2"/>
  <c r="W75" i="2"/>
  <c r="H75" i="2"/>
  <c r="J75" i="2"/>
  <c r="N75" i="2"/>
  <c r="L75" i="2"/>
  <c r="F75" i="2"/>
  <c r="K75" i="2"/>
  <c r="X75" i="2" l="1"/>
</calcChain>
</file>

<file path=xl/sharedStrings.xml><?xml version="1.0" encoding="utf-8"?>
<sst xmlns="http://schemas.openxmlformats.org/spreadsheetml/2006/main" count="214" uniqueCount="45">
  <si>
    <t>Приложение № 4.1</t>
  </si>
  <si>
    <t>№ п/п</t>
  </si>
  <si>
    <t>№ группы ВМП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</si>
  <si>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</si>
  <si>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</si>
  <si>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</si>
  <si>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</si>
  <si>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</si>
  <si>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</si>
  <si>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</si>
  <si>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</si>
  <si>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</si>
  <si>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</si>
  <si>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</si>
  <si>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</si>
  <si>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</si>
  <si>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</si>
  <si>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</si>
  <si>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</si>
  <si>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</si>
  <si>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</si>
  <si>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ИТОГО:</t>
  </si>
  <si>
    <t>ФГБУ "ФЦВМТ" МЗ РФ</t>
  </si>
  <si>
    <t>ГБУЗ "ДОБ КО"</t>
  </si>
  <si>
    <t>ГБУЗ КО "ЦГКБ"</t>
  </si>
  <si>
    <t>ФГБУ "1409 ВМКГ" МО РФ</t>
  </si>
  <si>
    <t>ГБУЗ "Гусевская ЦРБ"</t>
  </si>
  <si>
    <t>ОМП</t>
  </si>
  <si>
    <t>Тариф</t>
  </si>
  <si>
    <t>к протоколу № 14 заседания Комиссии</t>
  </si>
  <si>
    <t>от  30 декабря 2022 года</t>
  </si>
  <si>
    <t>ВМП-2023 г.</t>
  </si>
  <si>
    <t>Наименование профиля ВМП</t>
  </si>
  <si>
    <t>ОФС, тыс. руб.</t>
  </si>
  <si>
    <t>ССХ</t>
  </si>
  <si>
    <t>Детская хирургия</t>
  </si>
  <si>
    <t>ГБУЗ "ОКБ КО"</t>
  </si>
  <si>
    <t>ГБУЗ "РПЦ"</t>
  </si>
  <si>
    <t>ГБУЗ "ЦСВМП КО"</t>
  </si>
  <si>
    <t>ГБУЗ КО "ГКБСМП"</t>
  </si>
  <si>
    <t>резервы</t>
  </si>
  <si>
    <t xml:space="preserve">к Выписке из Протокола заседания № 2 </t>
  </si>
  <si>
    <t xml:space="preserve">Объем оказания медицинской помощи и объем финансировых средств высокотехнологичных видов медицинской помощи в разрезе групп и профилей за счет средств обязательного медицинского страхования в 2023 году  </t>
  </si>
  <si>
    <t>Комиссии от 29.02.2024 года</t>
  </si>
  <si>
    <t xml:space="preserve">Приложение №20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</si>
</sst>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0"/>
      <color rgb="FF0070C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.5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164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0"/>
    <xf numFmtId="0" fontId="10" fillId="0" borderId="0"/>
  </cellStyleXfs>
  <cellXfs count="77">
    <xf numFmtId="0" fontId="0" fillId="0" borderId="0" xfId="0"/>
    <xf numFmtId="0" fontId="3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3" fontId="7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>
      <alignment vertical="top"/>
    </xf>
    <xf numFmtId="4" fontId="9" fillId="0" borderId="0" xfId="1" applyNumberFormat="1" applyFont="1">
      <alignment vertical="top"/>
    </xf>
    <xf numFmtId="3" fontId="9" fillId="0" borderId="0" xfId="1" applyNumberFormat="1" applyFont="1">
      <alignment vertical="top"/>
    </xf>
    <xf numFmtId="3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4" fontId="4" fillId="0" borderId="0" xfId="1" applyNumberFormat="1" applyFont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4" fillId="0" borderId="3" xfId="1" applyNumberFormat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center"/>
    </xf>
    <xf numFmtId="49" fontId="17" fillId="0" borderId="12" xfId="1" applyNumberFormat="1" applyFont="1" applyFill="1" applyBorder="1" applyAlignment="1">
      <alignment vertical="top" wrapText="1"/>
    </xf>
    <xf numFmtId="3" fontId="16" fillId="0" borderId="13" xfId="1" applyNumberFormat="1" applyFont="1" applyFill="1" applyBorder="1" applyAlignment="1">
      <alignment horizontal="center" vertical="center"/>
    </xf>
    <xf numFmtId="3" fontId="18" fillId="0" borderId="13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3" fontId="2" fillId="0" borderId="14" xfId="1" applyNumberFormat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6" fillId="0" borderId="23" xfId="1" applyFont="1" applyFill="1" applyBorder="1" applyAlignment="1">
      <alignment horizontal="right" vertical="center" wrapText="1"/>
    </xf>
    <xf numFmtId="3" fontId="4" fillId="0" borderId="23" xfId="1" applyNumberFormat="1" applyFont="1" applyFill="1" applyBorder="1" applyAlignment="1">
      <alignment horizontal="center" vertical="center"/>
    </xf>
    <xf numFmtId="3" fontId="19" fillId="0" borderId="19" xfId="1" applyNumberFormat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49" fontId="19" fillId="0" borderId="18" xfId="1" applyNumberFormat="1" applyFont="1" applyFill="1" applyBorder="1" applyAlignment="1">
      <alignment vertical="top" wrapText="1"/>
    </xf>
    <xf numFmtId="0" fontId="20" fillId="0" borderId="20" xfId="1" applyFont="1" applyFill="1" applyBorder="1" applyAlignment="1">
      <alignment horizontal="center" vertical="center"/>
    </xf>
    <xf numFmtId="4" fontId="20" fillId="0" borderId="21" xfId="1" applyNumberFormat="1" applyFont="1" applyFill="1" applyBorder="1" applyAlignment="1">
      <alignment horizontal="center" vertical="center"/>
    </xf>
    <xf numFmtId="0" fontId="21" fillId="0" borderId="0" xfId="0" applyFont="1"/>
    <xf numFmtId="4" fontId="2" fillId="2" borderId="15" xfId="1" applyNumberFormat="1" applyFont="1" applyFill="1" applyBorder="1" applyAlignment="1">
      <alignment horizontal="center" vertical="center"/>
    </xf>
    <xf numFmtId="4" fontId="2" fillId="2" borderId="16" xfId="1" applyNumberFormat="1" applyFont="1" applyFill="1" applyBorder="1" applyAlignment="1">
      <alignment horizontal="center" vertical="center"/>
    </xf>
    <xf numFmtId="165" fontId="4" fillId="0" borderId="23" xfId="1" applyNumberFormat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0" fillId="0" borderId="14" xfId="1" applyFont="1" applyFill="1" applyBorder="1" applyAlignment="1">
      <alignment horizontal="center" vertical="center"/>
    </xf>
    <xf numFmtId="4" fontId="20" fillId="0" borderId="16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Alignment="1">
      <alignment horizontal="right" vertical="top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2" fillId="0" borderId="0" xfId="1" applyFont="1" applyFill="1" applyAlignment="1">
      <alignment horizontal="center" vertical="center"/>
    </xf>
    <xf numFmtId="0" fontId="22" fillId="0" borderId="0" xfId="1" applyFont="1" applyFill="1">
      <alignment vertical="top"/>
    </xf>
    <xf numFmtId="4" fontId="22" fillId="0" borderId="0" xfId="1" applyNumberFormat="1" applyFont="1" applyFill="1">
      <alignment vertical="top"/>
    </xf>
    <xf numFmtId="3" fontId="22" fillId="0" borderId="0" xfId="1" applyNumberFormat="1" applyFont="1" applyFill="1">
      <alignment vertical="top"/>
    </xf>
    <xf numFmtId="0" fontId="23" fillId="0" borderId="0" xfId="1" applyFont="1" applyFill="1" applyBorder="1" applyAlignment="1">
      <alignment vertical="center"/>
    </xf>
    <xf numFmtId="4" fontId="17" fillId="0" borderId="0" xfId="1" applyNumberFormat="1" applyFont="1" applyFill="1" applyAlignment="1">
      <alignment horizontal="right" vertical="center"/>
    </xf>
    <xf numFmtId="4" fontId="4" fillId="0" borderId="24" xfId="1" applyNumberFormat="1" applyFont="1" applyFill="1" applyBorder="1" applyAlignment="1">
      <alignment horizontal="center" vertical="top" wrapText="1"/>
    </xf>
    <xf numFmtId="2" fontId="4" fillId="0" borderId="24" xfId="1" applyNumberFormat="1" applyFont="1" applyFill="1" applyBorder="1" applyAlignment="1">
      <alignment horizontal="center" vertical="top" wrapText="1"/>
    </xf>
    <xf numFmtId="0" fontId="2" fillId="0" borderId="24" xfId="1" applyFont="1" applyFill="1" applyBorder="1" applyAlignment="1">
      <alignment horizontal="center" vertical="center"/>
    </xf>
    <xf numFmtId="49" fontId="2" fillId="0" borderId="24" xfId="1" applyNumberFormat="1" applyFont="1" applyFill="1" applyBorder="1" applyAlignment="1">
      <alignment vertical="top" wrapText="1"/>
    </xf>
    <xf numFmtId="4" fontId="2" fillId="0" borderId="24" xfId="1" applyNumberFormat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vertical="center" wrapText="1"/>
    </xf>
    <xf numFmtId="3" fontId="4" fillId="0" borderId="24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3" fontId="22" fillId="0" borderId="0" xfId="1" applyNumberFormat="1" applyFont="1" applyFill="1" applyAlignment="1">
      <alignment horizontal="center" vertical="center"/>
    </xf>
    <xf numFmtId="0" fontId="4" fillId="0" borderId="24" xfId="1" applyFont="1" applyFill="1" applyBorder="1" applyAlignment="1">
      <alignment horizontal="right" vertical="center" wrapText="1"/>
    </xf>
    <xf numFmtId="4" fontId="4" fillId="0" borderId="24" xfId="1" applyNumberFormat="1" applyFont="1" applyFill="1" applyBorder="1" applyAlignment="1">
      <alignment horizontal="center" vertical="top" wrapText="1"/>
    </xf>
    <xf numFmtId="0" fontId="4" fillId="0" borderId="24" xfId="1" applyFont="1" applyFill="1" applyBorder="1" applyAlignment="1">
      <alignment horizontal="center" vertical="center" wrapText="1"/>
    </xf>
    <xf numFmtId="4" fontId="4" fillId="0" borderId="24" xfId="1" applyNumberFormat="1" applyFont="1" applyFill="1" applyBorder="1" applyAlignment="1">
      <alignment horizontal="center" vertical="center" wrapText="1"/>
    </xf>
    <xf numFmtId="4" fontId="4" fillId="0" borderId="24" xfId="1" applyNumberFormat="1" applyFont="1" applyFill="1" applyBorder="1" applyAlignment="1">
      <alignment horizontal="left" vertical="top" wrapText="1"/>
    </xf>
    <xf numFmtId="4" fontId="16" fillId="0" borderId="7" xfId="1" applyNumberFormat="1" applyFont="1" applyFill="1" applyBorder="1" applyAlignment="1">
      <alignment horizontal="center" vertical="top" wrapText="1"/>
    </xf>
    <xf numFmtId="4" fontId="16" fillId="0" borderId="7" xfId="1" applyNumberFormat="1" applyFont="1" applyFill="1" applyBorder="1" applyAlignment="1">
      <alignment horizontal="center" vertical="center" wrapText="1"/>
    </xf>
    <xf numFmtId="4" fontId="16" fillId="0" borderId="8" xfId="1" applyNumberFormat="1" applyFont="1" applyFill="1" applyBorder="1" applyAlignment="1">
      <alignment horizontal="center" vertical="center" wrapText="1"/>
    </xf>
    <xf numFmtId="4" fontId="16" fillId="0" borderId="7" xfId="1" applyNumberFormat="1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10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18">
    <cellStyle name="Гиперссылка 2" xfId="4" xr:uid="{70E13BAE-470B-447E-B87A-EE4BE9C7F60C}"/>
    <cellStyle name="Обычный" xfId="0" builtinId="0"/>
    <cellStyle name="Обычный 2" xfId="7" xr:uid="{066EF03E-F7C9-4822-BF56-A740AD77C1A3}"/>
    <cellStyle name="Обычный 2 2" xfId="3" xr:uid="{94AE33FA-91AC-479A-86DA-9C50D17E51BD}"/>
    <cellStyle name="Обычный 2 2 2" xfId="8" xr:uid="{903BD4F3-3C13-45E9-8C66-73AF3C776280}"/>
    <cellStyle name="Обычный 2 8" xfId="9" xr:uid="{AA996E72-629D-49DC-B27B-1C3788A1C0BE}"/>
    <cellStyle name="Обычный 3" xfId="1" xr:uid="{00000000-0005-0000-0000-000001000000}"/>
    <cellStyle name="Обычный 3 3" xfId="2" xr:uid="{00000000-0005-0000-0000-000002000000}"/>
    <cellStyle name="Обычный 3 4 2" xfId="17" xr:uid="{630833A2-07BA-4B55-8008-A33FE622CA1C}"/>
    <cellStyle name="Обычный 4" xfId="16" xr:uid="{DCEAC7A2-AEC8-424E-ADF8-398DFB9A5146}"/>
    <cellStyle name="Обычный 4 2" xfId="10" xr:uid="{DD871311-11DA-4E53-9E15-BD34C6CA561A}"/>
    <cellStyle name="Обычный 4 2 2" xfId="11" xr:uid="{FAEFB956-C453-486F-8858-386BB368A84A}"/>
    <cellStyle name="Обычный 5" xfId="5" xr:uid="{F74A8E02-B900-4361-A338-C8CECAD87574}"/>
    <cellStyle name="Финансовый 2" xfId="12" xr:uid="{73A113CA-EDA3-4A60-B046-6021BC0D5F12}"/>
    <cellStyle name="Финансовый 3" xfId="13" xr:uid="{885F9682-DA5C-4817-916F-01E735BB6856}"/>
    <cellStyle name="Финансовый 4" xfId="14" xr:uid="{66D7F35A-12F6-403E-B856-09FCF96B9126}"/>
    <cellStyle name="Финансовый 5" xfId="15" xr:uid="{7AF44E69-B80A-4EB2-9C41-D9E964D3CF84}"/>
    <cellStyle name="Финансовый 6" xfId="6" xr:uid="{92746556-CD52-45FB-9875-FE34DB569C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B68D1-3938-48FE-9F11-32A97B140A86}">
  <sheetPr>
    <pageSetUpPr fitToPage="1"/>
  </sheetPr>
  <dimension ref="A1:V78"/>
  <sheetViews>
    <sheetView tabSelected="1" zoomScaleNormal="100" workbookViewId="0">
      <pane xSplit="4" ySplit="10" topLeftCell="E68" activePane="bottomRight" state="frozen"/>
      <selection activeCell="A4" sqref="A4"/>
      <selection pane="topRight" activeCell="E4" sqref="E4"/>
      <selection pane="bottomLeft" activeCell="A7" sqref="A7"/>
      <selection pane="bottomRight" activeCell="V1" sqref="V1"/>
    </sheetView>
  </sheetViews>
  <sheetFormatPr defaultRowHeight="18.75" customHeight="1" x14ac:dyDescent="0.25"/>
  <cols>
    <col min="1" max="1" width="6.140625" style="57" customWidth="1"/>
    <col min="2" max="2" width="28" style="57" customWidth="1"/>
    <col min="3" max="3" width="9.140625" style="57"/>
    <col min="4" max="4" width="11.85546875" style="57" customWidth="1"/>
    <col min="5" max="5" width="12" style="57" bestFit="1" customWidth="1"/>
    <col min="6" max="6" width="13.140625" style="57" bestFit="1" customWidth="1"/>
    <col min="7" max="7" width="11.140625" style="57" bestFit="1" customWidth="1"/>
    <col min="8" max="8" width="13.7109375" style="57" bestFit="1" customWidth="1"/>
    <col min="9" max="9" width="9.7109375" style="57" bestFit="1" customWidth="1"/>
    <col min="10" max="10" width="12.5703125" style="57" bestFit="1" customWidth="1"/>
    <col min="11" max="11" width="9.7109375" style="57" bestFit="1" customWidth="1"/>
    <col min="12" max="12" width="12.5703125" style="57" bestFit="1" customWidth="1"/>
    <col min="13" max="13" width="9.7109375" style="57" bestFit="1" customWidth="1"/>
    <col min="14" max="14" width="12.5703125" style="57" bestFit="1" customWidth="1"/>
    <col min="15" max="15" width="8.7109375" style="57" bestFit="1" customWidth="1"/>
    <col min="16" max="16" width="11.28515625" style="57" bestFit="1" customWidth="1"/>
    <col min="17" max="17" width="8.7109375" style="57" bestFit="1" customWidth="1"/>
    <col min="18" max="18" width="11.28515625" style="57" bestFit="1" customWidth="1"/>
    <col min="19" max="19" width="8.7109375" style="57" bestFit="1" customWidth="1"/>
    <col min="20" max="20" width="12.5703125" style="57" bestFit="1" customWidth="1"/>
    <col min="21" max="21" width="9.7109375" style="57" bestFit="1" customWidth="1"/>
    <col min="22" max="22" width="12.5703125" style="57" bestFit="1" customWidth="1"/>
    <col min="23" max="16384" width="9.140625" style="57"/>
  </cols>
  <sheetData>
    <row r="1" spans="1:22" ht="15.75" customHeight="1" x14ac:dyDescent="0.25">
      <c r="V1" s="48" t="s">
        <v>44</v>
      </c>
    </row>
    <row r="2" spans="1:22" ht="15.75" customHeight="1" x14ac:dyDescent="0.25">
      <c r="V2" s="48" t="s">
        <v>41</v>
      </c>
    </row>
    <row r="3" spans="1:22" ht="15.75" customHeight="1" x14ac:dyDescent="0.25">
      <c r="V3" s="48" t="s">
        <v>43</v>
      </c>
    </row>
    <row r="4" spans="1:22" ht="11.25" customHeight="1" x14ac:dyDescent="0.25">
      <c r="V4" s="58"/>
    </row>
    <row r="5" spans="1:22" ht="15.75" customHeight="1" x14ac:dyDescent="0.25">
      <c r="A5" s="43"/>
      <c r="B5" s="44"/>
      <c r="C5" s="44"/>
      <c r="D5" s="59"/>
      <c r="E5" s="44"/>
      <c r="F5" s="45"/>
      <c r="G5" s="46"/>
      <c r="H5" s="45"/>
      <c r="I5" s="44"/>
      <c r="J5" s="45"/>
      <c r="K5" s="44"/>
      <c r="L5" s="45"/>
      <c r="M5" s="46"/>
      <c r="N5" s="45"/>
      <c r="O5" s="44"/>
      <c r="P5" s="44"/>
      <c r="Q5" s="44"/>
      <c r="R5" s="45"/>
      <c r="S5" s="44"/>
      <c r="T5" s="38"/>
      <c r="U5" s="39"/>
      <c r="V5" s="48" t="s">
        <v>0</v>
      </c>
    </row>
    <row r="6" spans="1:22" ht="15.75" customHeight="1" x14ac:dyDescent="0.25">
      <c r="A6" s="43"/>
      <c r="B6" s="44"/>
      <c r="C6" s="44"/>
      <c r="D6" s="59"/>
      <c r="E6" s="44"/>
      <c r="F6" s="45"/>
      <c r="G6" s="46"/>
      <c r="H6" s="45"/>
      <c r="I6" s="44"/>
      <c r="J6" s="45"/>
      <c r="K6" s="44"/>
      <c r="L6" s="45"/>
      <c r="M6" s="46"/>
      <c r="N6" s="45"/>
      <c r="O6" s="44"/>
      <c r="P6" s="44"/>
      <c r="Q6" s="44"/>
      <c r="R6" s="45"/>
      <c r="S6" s="44"/>
      <c r="T6" s="38"/>
      <c r="U6" s="39"/>
      <c r="V6" s="48" t="s">
        <v>29</v>
      </c>
    </row>
    <row r="7" spans="1:22" ht="15.75" customHeight="1" x14ac:dyDescent="0.25">
      <c r="A7" s="43"/>
      <c r="B7" s="44"/>
      <c r="C7" s="44"/>
      <c r="D7" s="59"/>
      <c r="E7" s="44"/>
      <c r="F7" s="45"/>
      <c r="G7" s="46"/>
      <c r="H7" s="45"/>
      <c r="I7" s="44"/>
      <c r="J7" s="45"/>
      <c r="K7" s="44"/>
      <c r="L7" s="45"/>
      <c r="M7" s="46"/>
      <c r="N7" s="45"/>
      <c r="O7" s="44"/>
      <c r="P7" s="44"/>
      <c r="Q7" s="44"/>
      <c r="R7" s="45"/>
      <c r="S7" s="44"/>
      <c r="T7" s="38"/>
      <c r="U7" s="39"/>
      <c r="V7" s="48" t="s">
        <v>30</v>
      </c>
    </row>
    <row r="8" spans="1:22" ht="18.75" customHeight="1" x14ac:dyDescent="0.25">
      <c r="A8" s="42"/>
      <c r="B8" s="47" t="s">
        <v>42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0"/>
      <c r="V8" s="41"/>
    </row>
    <row r="9" spans="1:22" ht="39" customHeight="1" x14ac:dyDescent="0.25">
      <c r="A9" s="62" t="s">
        <v>1</v>
      </c>
      <c r="B9" s="63" t="s">
        <v>32</v>
      </c>
      <c r="C9" s="62" t="s">
        <v>2</v>
      </c>
      <c r="D9" s="62" t="s">
        <v>28</v>
      </c>
      <c r="E9" s="61" t="s">
        <v>36</v>
      </c>
      <c r="F9" s="61"/>
      <c r="G9" s="61" t="s">
        <v>22</v>
      </c>
      <c r="H9" s="61"/>
      <c r="I9" s="61" t="s">
        <v>23</v>
      </c>
      <c r="J9" s="61"/>
      <c r="K9" s="64" t="s">
        <v>24</v>
      </c>
      <c r="L9" s="64"/>
      <c r="M9" s="61" t="s">
        <v>37</v>
      </c>
      <c r="N9" s="61"/>
      <c r="O9" s="61" t="s">
        <v>38</v>
      </c>
      <c r="P9" s="61"/>
      <c r="Q9" s="61" t="s">
        <v>25</v>
      </c>
      <c r="R9" s="61"/>
      <c r="S9" s="61" t="s">
        <v>39</v>
      </c>
      <c r="T9" s="61"/>
      <c r="U9" s="61" t="s">
        <v>26</v>
      </c>
      <c r="V9" s="61"/>
    </row>
    <row r="10" spans="1:22" ht="35.25" customHeight="1" x14ac:dyDescent="0.25">
      <c r="A10" s="62"/>
      <c r="B10" s="63"/>
      <c r="C10" s="62"/>
      <c r="D10" s="62"/>
      <c r="E10" s="50" t="s">
        <v>27</v>
      </c>
      <c r="F10" s="49" t="s">
        <v>33</v>
      </c>
      <c r="G10" s="50" t="s">
        <v>27</v>
      </c>
      <c r="H10" s="49" t="s">
        <v>33</v>
      </c>
      <c r="I10" s="50" t="s">
        <v>27</v>
      </c>
      <c r="J10" s="49" t="s">
        <v>33</v>
      </c>
      <c r="K10" s="50" t="s">
        <v>27</v>
      </c>
      <c r="L10" s="49" t="s">
        <v>33</v>
      </c>
      <c r="M10" s="50" t="s">
        <v>27</v>
      </c>
      <c r="N10" s="49" t="s">
        <v>33</v>
      </c>
      <c r="O10" s="50" t="s">
        <v>27</v>
      </c>
      <c r="P10" s="49" t="s">
        <v>33</v>
      </c>
      <c r="Q10" s="50" t="s">
        <v>27</v>
      </c>
      <c r="R10" s="49" t="s">
        <v>33</v>
      </c>
      <c r="S10" s="50" t="s">
        <v>27</v>
      </c>
      <c r="T10" s="49" t="s">
        <v>33</v>
      </c>
      <c r="U10" s="50" t="s">
        <v>27</v>
      </c>
      <c r="V10" s="49" t="s">
        <v>33</v>
      </c>
    </row>
    <row r="11" spans="1:22" ht="18.75" customHeight="1" x14ac:dyDescent="0.25">
      <c r="A11" s="51">
        <v>1</v>
      </c>
      <c r="B11" s="52" t="s">
        <v>4</v>
      </c>
      <c r="C11" s="55">
        <v>1</v>
      </c>
      <c r="D11" s="55">
        <v>149270</v>
      </c>
      <c r="E11" s="51">
        <v>0</v>
      </c>
      <c r="F11" s="53">
        <f>E11*$D11/1000</f>
        <v>0</v>
      </c>
      <c r="G11" s="51">
        <v>0</v>
      </c>
      <c r="H11" s="53">
        <f>G11*$D11/1000</f>
        <v>0</v>
      </c>
      <c r="I11" s="51">
        <v>0</v>
      </c>
      <c r="J11" s="53">
        <f>I11*$D11/1000</f>
        <v>0</v>
      </c>
      <c r="K11" s="51">
        <v>13</v>
      </c>
      <c r="L11" s="53">
        <f>K11*$D11/1000</f>
        <v>1940.51</v>
      </c>
      <c r="M11" s="51">
        <v>2</v>
      </c>
      <c r="N11" s="53">
        <f>M11*$D11/1000</f>
        <v>298.54000000000002</v>
      </c>
      <c r="O11" s="51">
        <v>0</v>
      </c>
      <c r="P11" s="53">
        <f>O11*$D11/1000</f>
        <v>0</v>
      </c>
      <c r="Q11" s="51">
        <v>0</v>
      </c>
      <c r="R11" s="53">
        <f>Q11*$D11/1000</f>
        <v>0</v>
      </c>
      <c r="S11" s="51">
        <v>0</v>
      </c>
      <c r="T11" s="53">
        <f>S11*$D11/1000</f>
        <v>0</v>
      </c>
      <c r="U11" s="51">
        <v>0</v>
      </c>
      <c r="V11" s="53">
        <f>U11*$D11/1000</f>
        <v>0</v>
      </c>
    </row>
    <row r="12" spans="1:22" ht="18.75" customHeight="1" x14ac:dyDescent="0.25">
      <c r="A12" s="51">
        <v>2</v>
      </c>
      <c r="B12" s="52" t="s">
        <v>4</v>
      </c>
      <c r="C12" s="55">
        <v>2</v>
      </c>
      <c r="D12" s="55">
        <v>226663</v>
      </c>
      <c r="E12" s="51">
        <v>0</v>
      </c>
      <c r="F12" s="53">
        <f t="shared" ref="F12:F75" si="0">E12*$D12/1000</f>
        <v>0</v>
      </c>
      <c r="G12" s="51">
        <v>0</v>
      </c>
      <c r="H12" s="53">
        <f t="shared" ref="H12:H75" si="1">G12*$D12/1000</f>
        <v>0</v>
      </c>
      <c r="I12" s="51">
        <v>0</v>
      </c>
      <c r="J12" s="53">
        <f t="shared" ref="J12:J75" si="2">I12*$D12/1000</f>
        <v>0</v>
      </c>
      <c r="K12" s="51">
        <v>13</v>
      </c>
      <c r="L12" s="53">
        <f t="shared" ref="L12:L75" si="3">K12*$D12/1000</f>
        <v>2946.6190000000001</v>
      </c>
      <c r="M12" s="51">
        <v>12</v>
      </c>
      <c r="N12" s="53">
        <f t="shared" ref="N12:N75" si="4">M12*$D12/1000</f>
        <v>2719.9560000000001</v>
      </c>
      <c r="O12" s="51">
        <v>0</v>
      </c>
      <c r="P12" s="53">
        <f t="shared" ref="P12:P75" si="5">O12*$D12/1000</f>
        <v>0</v>
      </c>
      <c r="Q12" s="51">
        <v>0</v>
      </c>
      <c r="R12" s="53">
        <f t="shared" ref="R12:R75" si="6">Q12*$D12/1000</f>
        <v>0</v>
      </c>
      <c r="S12" s="51">
        <v>0</v>
      </c>
      <c r="T12" s="53">
        <f t="shared" ref="T12:T75" si="7">S12*$D12/1000</f>
        <v>0</v>
      </c>
      <c r="U12" s="51">
        <v>0</v>
      </c>
      <c r="V12" s="53">
        <f t="shared" ref="V12:V75" si="8">U12*$D12/1000</f>
        <v>0</v>
      </c>
    </row>
    <row r="13" spans="1:22" ht="18.75" customHeight="1" x14ac:dyDescent="0.25">
      <c r="A13" s="51">
        <v>3</v>
      </c>
      <c r="B13" s="52" t="s">
        <v>5</v>
      </c>
      <c r="C13" s="55">
        <v>3</v>
      </c>
      <c r="D13" s="55">
        <v>155640</v>
      </c>
      <c r="E13" s="51">
        <v>10</v>
      </c>
      <c r="F13" s="53">
        <f t="shared" si="0"/>
        <v>1556.4</v>
      </c>
      <c r="G13" s="51">
        <v>0</v>
      </c>
      <c r="H13" s="53">
        <f t="shared" si="1"/>
        <v>0</v>
      </c>
      <c r="I13" s="51">
        <v>0</v>
      </c>
      <c r="J13" s="53">
        <f t="shared" si="2"/>
        <v>0</v>
      </c>
      <c r="K13" s="51">
        <v>0</v>
      </c>
      <c r="L13" s="53">
        <f t="shared" si="3"/>
        <v>0</v>
      </c>
      <c r="M13" s="51">
        <v>0</v>
      </c>
      <c r="N13" s="53">
        <f t="shared" si="4"/>
        <v>0</v>
      </c>
      <c r="O13" s="51">
        <v>0</v>
      </c>
      <c r="P13" s="53">
        <f t="shared" si="5"/>
        <v>0</v>
      </c>
      <c r="Q13" s="51">
        <v>0</v>
      </c>
      <c r="R13" s="53">
        <f t="shared" si="6"/>
        <v>0</v>
      </c>
      <c r="S13" s="51">
        <v>0</v>
      </c>
      <c r="T13" s="53">
        <f t="shared" si="7"/>
        <v>0</v>
      </c>
      <c r="U13" s="51">
        <v>0</v>
      </c>
      <c r="V13" s="53">
        <f t="shared" si="8"/>
        <v>0</v>
      </c>
    </row>
    <row r="14" spans="1:22" ht="18.75" customHeight="1" x14ac:dyDescent="0.25">
      <c r="A14" s="51">
        <v>4</v>
      </c>
      <c r="B14" s="52" t="s">
        <v>6</v>
      </c>
      <c r="C14" s="55">
        <v>4</v>
      </c>
      <c r="D14" s="55">
        <v>174719</v>
      </c>
      <c r="E14" s="51">
        <v>0</v>
      </c>
      <c r="F14" s="53">
        <f t="shared" si="0"/>
        <v>0</v>
      </c>
      <c r="G14" s="51">
        <v>0</v>
      </c>
      <c r="H14" s="53">
        <f t="shared" si="1"/>
        <v>0</v>
      </c>
      <c r="I14" s="51">
        <v>0</v>
      </c>
      <c r="J14" s="53">
        <f t="shared" si="2"/>
        <v>0</v>
      </c>
      <c r="K14" s="51">
        <v>0</v>
      </c>
      <c r="L14" s="53">
        <f t="shared" si="3"/>
        <v>0</v>
      </c>
      <c r="M14" s="51">
        <v>0</v>
      </c>
      <c r="N14" s="53">
        <f t="shared" si="4"/>
        <v>0</v>
      </c>
      <c r="O14" s="51">
        <v>0</v>
      </c>
      <c r="P14" s="53">
        <f t="shared" si="5"/>
        <v>0</v>
      </c>
      <c r="Q14" s="51">
        <v>0</v>
      </c>
      <c r="R14" s="53">
        <f t="shared" si="6"/>
        <v>0</v>
      </c>
      <c r="S14" s="51">
        <v>0</v>
      </c>
      <c r="T14" s="53">
        <f t="shared" si="7"/>
        <v>0</v>
      </c>
      <c r="U14" s="51">
        <v>0</v>
      </c>
      <c r="V14" s="53">
        <f t="shared" si="8"/>
        <v>0</v>
      </c>
    </row>
    <row r="15" spans="1:22" ht="18.75" customHeight="1" x14ac:dyDescent="0.25">
      <c r="A15" s="51">
        <v>5</v>
      </c>
      <c r="B15" s="52" t="s">
        <v>6</v>
      </c>
      <c r="C15" s="55">
        <v>5</v>
      </c>
      <c r="D15" s="55">
        <v>514006</v>
      </c>
      <c r="E15" s="51">
        <v>0</v>
      </c>
      <c r="F15" s="53">
        <f t="shared" si="0"/>
        <v>0</v>
      </c>
      <c r="G15" s="51">
        <v>0</v>
      </c>
      <c r="H15" s="53">
        <f t="shared" si="1"/>
        <v>0</v>
      </c>
      <c r="I15" s="51">
        <v>0</v>
      </c>
      <c r="J15" s="53">
        <f t="shared" si="2"/>
        <v>0</v>
      </c>
      <c r="K15" s="51">
        <v>0</v>
      </c>
      <c r="L15" s="53">
        <f t="shared" si="3"/>
        <v>0</v>
      </c>
      <c r="M15" s="51">
        <v>0</v>
      </c>
      <c r="N15" s="53">
        <f t="shared" si="4"/>
        <v>0</v>
      </c>
      <c r="O15" s="51">
        <v>0</v>
      </c>
      <c r="P15" s="53">
        <f t="shared" si="5"/>
        <v>0</v>
      </c>
      <c r="Q15" s="51">
        <v>0</v>
      </c>
      <c r="R15" s="53">
        <f t="shared" si="6"/>
        <v>0</v>
      </c>
      <c r="S15" s="51">
        <v>0</v>
      </c>
      <c r="T15" s="53">
        <f t="shared" si="7"/>
        <v>0</v>
      </c>
      <c r="U15" s="51">
        <v>0</v>
      </c>
      <c r="V15" s="53">
        <f t="shared" si="8"/>
        <v>0</v>
      </c>
    </row>
    <row r="16" spans="1:22" ht="18.75" customHeight="1" x14ac:dyDescent="0.25">
      <c r="A16" s="51">
        <v>6</v>
      </c>
      <c r="B16" s="52" t="s">
        <v>35</v>
      </c>
      <c r="C16" s="55">
        <v>6</v>
      </c>
      <c r="D16" s="55">
        <v>305847</v>
      </c>
      <c r="E16" s="51">
        <v>0</v>
      </c>
      <c r="F16" s="53">
        <f t="shared" si="0"/>
        <v>0</v>
      </c>
      <c r="G16" s="51">
        <v>0</v>
      </c>
      <c r="H16" s="53">
        <f t="shared" si="1"/>
        <v>0</v>
      </c>
      <c r="I16" s="51">
        <v>0</v>
      </c>
      <c r="J16" s="53">
        <f t="shared" si="2"/>
        <v>0</v>
      </c>
      <c r="K16" s="51">
        <v>0</v>
      </c>
      <c r="L16" s="53">
        <f t="shared" si="3"/>
        <v>0</v>
      </c>
      <c r="M16" s="51">
        <v>0</v>
      </c>
      <c r="N16" s="53">
        <f t="shared" si="4"/>
        <v>0</v>
      </c>
      <c r="O16" s="51">
        <v>0</v>
      </c>
      <c r="P16" s="53">
        <f t="shared" si="5"/>
        <v>0</v>
      </c>
      <c r="Q16" s="51">
        <v>0</v>
      </c>
      <c r="R16" s="53">
        <f t="shared" si="6"/>
        <v>0</v>
      </c>
      <c r="S16" s="51">
        <v>0</v>
      </c>
      <c r="T16" s="53">
        <f t="shared" si="7"/>
        <v>0</v>
      </c>
      <c r="U16" s="51">
        <v>0</v>
      </c>
      <c r="V16" s="53">
        <f t="shared" si="8"/>
        <v>0</v>
      </c>
    </row>
    <row r="17" spans="1:22" ht="18.75" customHeight="1" x14ac:dyDescent="0.25">
      <c r="A17" s="51">
        <v>7</v>
      </c>
      <c r="B17" s="52" t="s">
        <v>7</v>
      </c>
      <c r="C17" s="55">
        <v>7</v>
      </c>
      <c r="D17" s="55">
        <v>118255</v>
      </c>
      <c r="E17" s="51">
        <v>0</v>
      </c>
      <c r="F17" s="53">
        <f t="shared" si="0"/>
        <v>0</v>
      </c>
      <c r="G17" s="51">
        <v>0</v>
      </c>
      <c r="H17" s="53">
        <f t="shared" si="1"/>
        <v>0</v>
      </c>
      <c r="I17" s="51">
        <v>0</v>
      </c>
      <c r="J17" s="53">
        <f t="shared" si="2"/>
        <v>0</v>
      </c>
      <c r="K17" s="51">
        <v>0</v>
      </c>
      <c r="L17" s="53">
        <f t="shared" si="3"/>
        <v>0</v>
      </c>
      <c r="M17" s="51">
        <v>0</v>
      </c>
      <c r="N17" s="53">
        <f t="shared" si="4"/>
        <v>0</v>
      </c>
      <c r="O17" s="51">
        <v>50</v>
      </c>
      <c r="P17" s="53">
        <f t="shared" si="5"/>
        <v>5912.75</v>
      </c>
      <c r="Q17" s="51">
        <v>0</v>
      </c>
      <c r="R17" s="53">
        <f t="shared" si="6"/>
        <v>0</v>
      </c>
      <c r="S17" s="51">
        <v>0</v>
      </c>
      <c r="T17" s="53">
        <f t="shared" si="7"/>
        <v>0</v>
      </c>
      <c r="U17" s="51">
        <v>0</v>
      </c>
      <c r="V17" s="53">
        <f t="shared" si="8"/>
        <v>0</v>
      </c>
    </row>
    <row r="18" spans="1:22" ht="18.75" customHeight="1" x14ac:dyDescent="0.25">
      <c r="A18" s="51">
        <v>8</v>
      </c>
      <c r="B18" s="52" t="s">
        <v>8</v>
      </c>
      <c r="C18" s="55">
        <v>8</v>
      </c>
      <c r="D18" s="55">
        <v>623703</v>
      </c>
      <c r="E18" s="51">
        <v>0</v>
      </c>
      <c r="F18" s="53">
        <f t="shared" si="0"/>
        <v>0</v>
      </c>
      <c r="G18" s="51">
        <v>0</v>
      </c>
      <c r="H18" s="53">
        <f t="shared" si="1"/>
        <v>0</v>
      </c>
      <c r="I18" s="51">
        <v>0</v>
      </c>
      <c r="J18" s="53">
        <f t="shared" si="2"/>
        <v>0</v>
      </c>
      <c r="K18" s="51">
        <v>0</v>
      </c>
      <c r="L18" s="53">
        <f t="shared" si="3"/>
        <v>0</v>
      </c>
      <c r="M18" s="51">
        <v>0</v>
      </c>
      <c r="N18" s="53">
        <f t="shared" si="4"/>
        <v>0</v>
      </c>
      <c r="O18" s="51">
        <v>0</v>
      </c>
      <c r="P18" s="53">
        <f t="shared" si="5"/>
        <v>0</v>
      </c>
      <c r="Q18" s="51">
        <v>0</v>
      </c>
      <c r="R18" s="53">
        <f t="shared" si="6"/>
        <v>0</v>
      </c>
      <c r="S18" s="51">
        <v>0</v>
      </c>
      <c r="T18" s="53">
        <f t="shared" si="7"/>
        <v>0</v>
      </c>
      <c r="U18" s="51">
        <v>0</v>
      </c>
      <c r="V18" s="53">
        <f t="shared" si="8"/>
        <v>0</v>
      </c>
    </row>
    <row r="19" spans="1:22" ht="18.75" customHeight="1" x14ac:dyDescent="0.25">
      <c r="A19" s="51">
        <v>9</v>
      </c>
      <c r="B19" s="52" t="s">
        <v>8</v>
      </c>
      <c r="C19" s="55">
        <v>9</v>
      </c>
      <c r="D19" s="55">
        <v>1827887</v>
      </c>
      <c r="E19" s="51">
        <v>0</v>
      </c>
      <c r="F19" s="53">
        <f t="shared" si="0"/>
        <v>0</v>
      </c>
      <c r="G19" s="51">
        <v>0</v>
      </c>
      <c r="H19" s="53">
        <f t="shared" si="1"/>
        <v>0</v>
      </c>
      <c r="I19" s="51">
        <v>0</v>
      </c>
      <c r="J19" s="53">
        <f t="shared" si="2"/>
        <v>0</v>
      </c>
      <c r="K19" s="51">
        <v>0</v>
      </c>
      <c r="L19" s="53">
        <f t="shared" si="3"/>
        <v>0</v>
      </c>
      <c r="M19" s="51">
        <v>0</v>
      </c>
      <c r="N19" s="53">
        <f t="shared" si="4"/>
        <v>0</v>
      </c>
      <c r="O19" s="51">
        <v>0</v>
      </c>
      <c r="P19" s="53">
        <f t="shared" si="5"/>
        <v>0</v>
      </c>
      <c r="Q19" s="51">
        <v>0</v>
      </c>
      <c r="R19" s="53">
        <f t="shared" si="6"/>
        <v>0</v>
      </c>
      <c r="S19" s="51">
        <v>0</v>
      </c>
      <c r="T19" s="53">
        <f t="shared" si="7"/>
        <v>0</v>
      </c>
      <c r="U19" s="51">
        <v>0</v>
      </c>
      <c r="V19" s="53">
        <f t="shared" si="8"/>
        <v>0</v>
      </c>
    </row>
    <row r="20" spans="1:22" ht="18.75" customHeight="1" x14ac:dyDescent="0.25">
      <c r="A20" s="51">
        <v>10</v>
      </c>
      <c r="B20" s="52" t="s">
        <v>9</v>
      </c>
      <c r="C20" s="55">
        <v>10</v>
      </c>
      <c r="D20" s="55">
        <v>188927</v>
      </c>
      <c r="E20" s="51">
        <v>304</v>
      </c>
      <c r="F20" s="53">
        <f t="shared" si="0"/>
        <v>57433.807999999997</v>
      </c>
      <c r="G20" s="51">
        <v>0</v>
      </c>
      <c r="H20" s="53">
        <f t="shared" si="1"/>
        <v>0</v>
      </c>
      <c r="I20" s="51">
        <v>0</v>
      </c>
      <c r="J20" s="53">
        <f t="shared" si="2"/>
        <v>0</v>
      </c>
      <c r="K20" s="51">
        <v>0</v>
      </c>
      <c r="L20" s="53">
        <f t="shared" si="3"/>
        <v>0</v>
      </c>
      <c r="M20" s="51">
        <v>0</v>
      </c>
      <c r="N20" s="53">
        <f t="shared" si="4"/>
        <v>0</v>
      </c>
      <c r="O20" s="51">
        <v>0</v>
      </c>
      <c r="P20" s="53">
        <f t="shared" si="5"/>
        <v>0</v>
      </c>
      <c r="Q20" s="51">
        <v>0</v>
      </c>
      <c r="R20" s="53">
        <f t="shared" si="6"/>
        <v>0</v>
      </c>
      <c r="S20" s="51">
        <v>0</v>
      </c>
      <c r="T20" s="53">
        <f t="shared" si="7"/>
        <v>0</v>
      </c>
      <c r="U20" s="51">
        <v>0</v>
      </c>
      <c r="V20" s="53">
        <f t="shared" si="8"/>
        <v>0</v>
      </c>
    </row>
    <row r="21" spans="1:22" ht="18.75" customHeight="1" x14ac:dyDescent="0.25">
      <c r="A21" s="51">
        <v>11</v>
      </c>
      <c r="B21" s="52" t="s">
        <v>9</v>
      </c>
      <c r="C21" s="55">
        <v>11</v>
      </c>
      <c r="D21" s="55">
        <v>289032</v>
      </c>
      <c r="E21" s="51">
        <v>0</v>
      </c>
      <c r="F21" s="53">
        <f t="shared" si="0"/>
        <v>0</v>
      </c>
      <c r="G21" s="51">
        <v>0</v>
      </c>
      <c r="H21" s="53">
        <f t="shared" si="1"/>
        <v>0</v>
      </c>
      <c r="I21" s="51">
        <v>0</v>
      </c>
      <c r="J21" s="53">
        <f t="shared" si="2"/>
        <v>0</v>
      </c>
      <c r="K21" s="51">
        <v>0</v>
      </c>
      <c r="L21" s="53">
        <f t="shared" si="3"/>
        <v>0</v>
      </c>
      <c r="M21" s="51">
        <v>0</v>
      </c>
      <c r="N21" s="53">
        <f t="shared" si="4"/>
        <v>0</v>
      </c>
      <c r="O21" s="51">
        <v>0</v>
      </c>
      <c r="P21" s="53">
        <f t="shared" si="5"/>
        <v>0</v>
      </c>
      <c r="Q21" s="51">
        <v>0</v>
      </c>
      <c r="R21" s="53">
        <f t="shared" si="6"/>
        <v>0</v>
      </c>
      <c r="S21" s="51">
        <v>0</v>
      </c>
      <c r="T21" s="53">
        <f t="shared" si="7"/>
        <v>0</v>
      </c>
      <c r="U21" s="51">
        <v>0</v>
      </c>
      <c r="V21" s="53">
        <f t="shared" si="8"/>
        <v>0</v>
      </c>
    </row>
    <row r="22" spans="1:22" ht="18.75" customHeight="1" x14ac:dyDescent="0.25">
      <c r="A22" s="51">
        <v>12</v>
      </c>
      <c r="B22" s="52" t="s">
        <v>9</v>
      </c>
      <c r="C22" s="55">
        <v>12</v>
      </c>
      <c r="D22" s="55">
        <v>185045</v>
      </c>
      <c r="E22" s="51">
        <v>8</v>
      </c>
      <c r="F22" s="53">
        <f t="shared" si="0"/>
        <v>1480.36</v>
      </c>
      <c r="G22" s="51">
        <v>0</v>
      </c>
      <c r="H22" s="53">
        <f t="shared" si="1"/>
        <v>0</v>
      </c>
      <c r="I22" s="51">
        <v>0</v>
      </c>
      <c r="J22" s="53">
        <f t="shared" si="2"/>
        <v>0</v>
      </c>
      <c r="K22" s="51">
        <v>0</v>
      </c>
      <c r="L22" s="53">
        <f t="shared" si="3"/>
        <v>0</v>
      </c>
      <c r="M22" s="51">
        <v>0</v>
      </c>
      <c r="N22" s="53">
        <f t="shared" si="4"/>
        <v>0</v>
      </c>
      <c r="O22" s="51">
        <v>0</v>
      </c>
      <c r="P22" s="53">
        <f t="shared" si="5"/>
        <v>0</v>
      </c>
      <c r="Q22" s="51">
        <v>0</v>
      </c>
      <c r="R22" s="53">
        <f t="shared" si="6"/>
        <v>0</v>
      </c>
      <c r="S22" s="51">
        <v>0</v>
      </c>
      <c r="T22" s="53">
        <f t="shared" si="7"/>
        <v>0</v>
      </c>
      <c r="U22" s="51">
        <v>0</v>
      </c>
      <c r="V22" s="53">
        <f t="shared" si="8"/>
        <v>0</v>
      </c>
    </row>
    <row r="23" spans="1:22" ht="18.75" customHeight="1" x14ac:dyDescent="0.25">
      <c r="A23" s="51">
        <v>13</v>
      </c>
      <c r="B23" s="52" t="s">
        <v>9</v>
      </c>
      <c r="C23" s="55">
        <v>13</v>
      </c>
      <c r="D23" s="55">
        <v>265852</v>
      </c>
      <c r="E23" s="51">
        <v>0</v>
      </c>
      <c r="F23" s="53">
        <f t="shared" si="0"/>
        <v>0</v>
      </c>
      <c r="G23" s="51">
        <v>0</v>
      </c>
      <c r="H23" s="53">
        <f t="shared" si="1"/>
        <v>0</v>
      </c>
      <c r="I23" s="51">
        <v>0</v>
      </c>
      <c r="J23" s="53">
        <f t="shared" si="2"/>
        <v>0</v>
      </c>
      <c r="K23" s="51">
        <v>0</v>
      </c>
      <c r="L23" s="53">
        <f t="shared" si="3"/>
        <v>0</v>
      </c>
      <c r="M23" s="51">
        <v>0</v>
      </c>
      <c r="N23" s="53">
        <f t="shared" si="4"/>
        <v>0</v>
      </c>
      <c r="O23" s="51">
        <v>0</v>
      </c>
      <c r="P23" s="53">
        <f t="shared" si="5"/>
        <v>0</v>
      </c>
      <c r="Q23" s="51">
        <v>0</v>
      </c>
      <c r="R23" s="53">
        <f t="shared" si="6"/>
        <v>0</v>
      </c>
      <c r="S23" s="51">
        <v>0</v>
      </c>
      <c r="T23" s="53">
        <f t="shared" si="7"/>
        <v>0</v>
      </c>
      <c r="U23" s="51">
        <v>0</v>
      </c>
      <c r="V23" s="53">
        <f t="shared" si="8"/>
        <v>0</v>
      </c>
    </row>
    <row r="24" spans="1:22" ht="18.75" customHeight="1" x14ac:dyDescent="0.25">
      <c r="A24" s="51">
        <v>14</v>
      </c>
      <c r="B24" s="52" t="s">
        <v>9</v>
      </c>
      <c r="C24" s="55">
        <v>14</v>
      </c>
      <c r="D24" s="55">
        <v>342474</v>
      </c>
      <c r="E24" s="51">
        <v>121</v>
      </c>
      <c r="F24" s="53">
        <f t="shared" si="0"/>
        <v>41439.353999999999</v>
      </c>
      <c r="G24" s="51">
        <v>0</v>
      </c>
      <c r="H24" s="53">
        <f t="shared" si="1"/>
        <v>0</v>
      </c>
      <c r="I24" s="51">
        <v>0</v>
      </c>
      <c r="J24" s="53">
        <f t="shared" si="2"/>
        <v>0</v>
      </c>
      <c r="K24" s="51">
        <v>0</v>
      </c>
      <c r="L24" s="53">
        <f t="shared" si="3"/>
        <v>0</v>
      </c>
      <c r="M24" s="51">
        <v>0</v>
      </c>
      <c r="N24" s="53">
        <f t="shared" si="4"/>
        <v>0</v>
      </c>
      <c r="O24" s="51">
        <v>0</v>
      </c>
      <c r="P24" s="53">
        <f t="shared" si="5"/>
        <v>0</v>
      </c>
      <c r="Q24" s="51">
        <v>3</v>
      </c>
      <c r="R24" s="53">
        <f t="shared" si="6"/>
        <v>1027.422</v>
      </c>
      <c r="S24" s="51">
        <v>0</v>
      </c>
      <c r="T24" s="53">
        <f t="shared" si="7"/>
        <v>0</v>
      </c>
      <c r="U24" s="51">
        <v>0</v>
      </c>
      <c r="V24" s="53">
        <f t="shared" si="8"/>
        <v>0</v>
      </c>
    </row>
    <row r="25" spans="1:22" ht="18.75" customHeight="1" x14ac:dyDescent="0.25">
      <c r="A25" s="51">
        <v>15</v>
      </c>
      <c r="B25" s="52" t="s">
        <v>9</v>
      </c>
      <c r="C25" s="55">
        <v>15</v>
      </c>
      <c r="D25" s="55">
        <v>461361</v>
      </c>
      <c r="E25" s="51">
        <v>39</v>
      </c>
      <c r="F25" s="53">
        <f t="shared" si="0"/>
        <v>17993.079000000002</v>
      </c>
      <c r="G25" s="51">
        <v>0</v>
      </c>
      <c r="H25" s="53">
        <f t="shared" si="1"/>
        <v>0</v>
      </c>
      <c r="I25" s="51">
        <v>0</v>
      </c>
      <c r="J25" s="53">
        <f t="shared" si="2"/>
        <v>0</v>
      </c>
      <c r="K25" s="51">
        <v>0</v>
      </c>
      <c r="L25" s="53">
        <f t="shared" si="3"/>
        <v>0</v>
      </c>
      <c r="M25" s="51">
        <v>0</v>
      </c>
      <c r="N25" s="53">
        <f t="shared" si="4"/>
        <v>0</v>
      </c>
      <c r="O25" s="51">
        <v>0</v>
      </c>
      <c r="P25" s="53">
        <f t="shared" si="5"/>
        <v>0</v>
      </c>
      <c r="Q25" s="51">
        <v>0</v>
      </c>
      <c r="R25" s="53">
        <f t="shared" si="6"/>
        <v>0</v>
      </c>
      <c r="S25" s="51">
        <v>0</v>
      </c>
      <c r="T25" s="53">
        <f t="shared" si="7"/>
        <v>0</v>
      </c>
      <c r="U25" s="51">
        <v>0</v>
      </c>
      <c r="V25" s="53">
        <f t="shared" si="8"/>
        <v>0</v>
      </c>
    </row>
    <row r="26" spans="1:22" ht="18.75" customHeight="1" x14ac:dyDescent="0.25">
      <c r="A26" s="51">
        <v>16</v>
      </c>
      <c r="B26" s="52" t="s">
        <v>10</v>
      </c>
      <c r="C26" s="55">
        <v>16</v>
      </c>
      <c r="D26" s="55">
        <v>290737</v>
      </c>
      <c r="E26" s="51">
        <v>0</v>
      </c>
      <c r="F26" s="53">
        <f t="shared" si="0"/>
        <v>0</v>
      </c>
      <c r="G26" s="51">
        <v>0</v>
      </c>
      <c r="H26" s="53">
        <f t="shared" si="1"/>
        <v>0</v>
      </c>
      <c r="I26" s="51">
        <v>0</v>
      </c>
      <c r="J26" s="53">
        <f t="shared" si="2"/>
        <v>0</v>
      </c>
      <c r="K26" s="51">
        <v>0</v>
      </c>
      <c r="L26" s="53">
        <f t="shared" si="3"/>
        <v>0</v>
      </c>
      <c r="M26" s="51">
        <v>102</v>
      </c>
      <c r="N26" s="53">
        <f t="shared" si="4"/>
        <v>29655.173999999999</v>
      </c>
      <c r="O26" s="51">
        <v>0</v>
      </c>
      <c r="P26" s="53">
        <f t="shared" si="5"/>
        <v>0</v>
      </c>
      <c r="Q26" s="51">
        <v>0</v>
      </c>
      <c r="R26" s="53">
        <f t="shared" si="6"/>
        <v>0</v>
      </c>
      <c r="S26" s="51">
        <v>0</v>
      </c>
      <c r="T26" s="53">
        <f t="shared" si="7"/>
        <v>0</v>
      </c>
      <c r="U26" s="51">
        <v>0</v>
      </c>
      <c r="V26" s="53">
        <f t="shared" si="8"/>
        <v>0</v>
      </c>
    </row>
    <row r="27" spans="1:22" ht="18.75" customHeight="1" x14ac:dyDescent="0.25">
      <c r="A27" s="51">
        <v>17</v>
      </c>
      <c r="B27" s="52" t="s">
        <v>10</v>
      </c>
      <c r="C27" s="55">
        <v>17</v>
      </c>
      <c r="D27" s="55">
        <v>590590</v>
      </c>
      <c r="E27" s="51">
        <v>0</v>
      </c>
      <c r="F27" s="53">
        <f t="shared" si="0"/>
        <v>0</v>
      </c>
      <c r="G27" s="51">
        <v>0</v>
      </c>
      <c r="H27" s="53">
        <f t="shared" si="1"/>
        <v>0</v>
      </c>
      <c r="I27" s="51">
        <v>0</v>
      </c>
      <c r="J27" s="53">
        <f t="shared" si="2"/>
        <v>0</v>
      </c>
      <c r="K27" s="51">
        <v>0</v>
      </c>
      <c r="L27" s="53">
        <f t="shared" si="3"/>
        <v>0</v>
      </c>
      <c r="M27" s="51">
        <v>26</v>
      </c>
      <c r="N27" s="53">
        <f t="shared" si="4"/>
        <v>15355.34</v>
      </c>
      <c r="O27" s="51">
        <v>0</v>
      </c>
      <c r="P27" s="53">
        <f t="shared" si="5"/>
        <v>0</v>
      </c>
      <c r="Q27" s="51">
        <v>0</v>
      </c>
      <c r="R27" s="53">
        <f t="shared" si="6"/>
        <v>0</v>
      </c>
      <c r="S27" s="51">
        <v>0</v>
      </c>
      <c r="T27" s="53">
        <f t="shared" si="7"/>
        <v>0</v>
      </c>
      <c r="U27" s="51">
        <v>0</v>
      </c>
      <c r="V27" s="53">
        <f t="shared" si="8"/>
        <v>0</v>
      </c>
    </row>
    <row r="28" spans="1:22" ht="18.75" customHeight="1" x14ac:dyDescent="0.25">
      <c r="A28" s="51">
        <v>18</v>
      </c>
      <c r="B28" s="52" t="s">
        <v>11</v>
      </c>
      <c r="C28" s="55">
        <v>18</v>
      </c>
      <c r="D28" s="55">
        <v>220860</v>
      </c>
      <c r="E28" s="51">
        <v>383</v>
      </c>
      <c r="F28" s="53">
        <f t="shared" si="0"/>
        <v>84589.38</v>
      </c>
      <c r="G28" s="51">
        <v>0</v>
      </c>
      <c r="H28" s="53">
        <f t="shared" si="1"/>
        <v>0</v>
      </c>
      <c r="I28" s="51">
        <v>0</v>
      </c>
      <c r="J28" s="53">
        <f t="shared" si="2"/>
        <v>0</v>
      </c>
      <c r="K28" s="51">
        <v>28</v>
      </c>
      <c r="L28" s="53">
        <f t="shared" si="3"/>
        <v>6184.08</v>
      </c>
      <c r="M28" s="51">
        <v>0</v>
      </c>
      <c r="N28" s="53">
        <f t="shared" si="4"/>
        <v>0</v>
      </c>
      <c r="O28" s="51">
        <v>0</v>
      </c>
      <c r="P28" s="53">
        <f t="shared" si="5"/>
        <v>0</v>
      </c>
      <c r="Q28" s="51">
        <v>0</v>
      </c>
      <c r="R28" s="53">
        <f t="shared" si="6"/>
        <v>0</v>
      </c>
      <c r="S28" s="51">
        <v>0</v>
      </c>
      <c r="T28" s="53">
        <f t="shared" si="7"/>
        <v>0</v>
      </c>
      <c r="U28" s="51">
        <v>0</v>
      </c>
      <c r="V28" s="53">
        <f t="shared" si="8"/>
        <v>0</v>
      </c>
    </row>
    <row r="29" spans="1:22" ht="18.75" customHeight="1" x14ac:dyDescent="0.25">
      <c r="A29" s="51">
        <v>19</v>
      </c>
      <c r="B29" s="52" t="s">
        <v>11</v>
      </c>
      <c r="C29" s="55">
        <v>19</v>
      </c>
      <c r="D29" s="55">
        <v>116510</v>
      </c>
      <c r="E29" s="51">
        <v>0</v>
      </c>
      <c r="F29" s="53">
        <f t="shared" si="0"/>
        <v>0</v>
      </c>
      <c r="G29" s="51">
        <v>0</v>
      </c>
      <c r="H29" s="53">
        <f t="shared" si="1"/>
        <v>0</v>
      </c>
      <c r="I29" s="51">
        <v>0</v>
      </c>
      <c r="J29" s="53">
        <f t="shared" si="2"/>
        <v>0</v>
      </c>
      <c r="K29" s="51">
        <v>0</v>
      </c>
      <c r="L29" s="53">
        <f t="shared" si="3"/>
        <v>0</v>
      </c>
      <c r="M29" s="51">
        <v>0</v>
      </c>
      <c r="N29" s="53">
        <f t="shared" si="4"/>
        <v>0</v>
      </c>
      <c r="O29" s="51">
        <v>0</v>
      </c>
      <c r="P29" s="53">
        <f t="shared" si="5"/>
        <v>0</v>
      </c>
      <c r="Q29" s="51">
        <v>0</v>
      </c>
      <c r="R29" s="53">
        <f t="shared" si="6"/>
        <v>0</v>
      </c>
      <c r="S29" s="51">
        <v>0</v>
      </c>
      <c r="T29" s="53">
        <f t="shared" si="7"/>
        <v>0</v>
      </c>
      <c r="U29" s="51">
        <v>0</v>
      </c>
      <c r="V29" s="53">
        <f t="shared" si="8"/>
        <v>0</v>
      </c>
    </row>
    <row r="30" spans="1:22" ht="18.75" customHeight="1" x14ac:dyDescent="0.25">
      <c r="A30" s="51">
        <v>20</v>
      </c>
      <c r="B30" s="52" t="s">
        <v>11</v>
      </c>
      <c r="C30" s="55">
        <v>20</v>
      </c>
      <c r="D30" s="55">
        <v>157802</v>
      </c>
      <c r="E30" s="51">
        <v>0</v>
      </c>
      <c r="F30" s="53">
        <f t="shared" si="0"/>
        <v>0</v>
      </c>
      <c r="G30" s="51">
        <v>0</v>
      </c>
      <c r="H30" s="53">
        <f t="shared" si="1"/>
        <v>0</v>
      </c>
      <c r="I30" s="51">
        <v>4</v>
      </c>
      <c r="J30" s="53">
        <f t="shared" si="2"/>
        <v>631.20799999999997</v>
      </c>
      <c r="K30" s="51">
        <v>0</v>
      </c>
      <c r="L30" s="53">
        <f t="shared" si="3"/>
        <v>0</v>
      </c>
      <c r="M30" s="51">
        <v>0</v>
      </c>
      <c r="N30" s="53">
        <f t="shared" si="4"/>
        <v>0</v>
      </c>
      <c r="O30" s="51">
        <v>0</v>
      </c>
      <c r="P30" s="53">
        <f t="shared" si="5"/>
        <v>0</v>
      </c>
      <c r="Q30" s="51">
        <v>0</v>
      </c>
      <c r="R30" s="53">
        <f t="shared" si="6"/>
        <v>0</v>
      </c>
      <c r="S30" s="51">
        <v>0</v>
      </c>
      <c r="T30" s="53">
        <f t="shared" si="7"/>
        <v>0</v>
      </c>
      <c r="U30" s="51">
        <v>0</v>
      </c>
      <c r="V30" s="53">
        <f t="shared" si="8"/>
        <v>0</v>
      </c>
    </row>
    <row r="31" spans="1:22" ht="18.75" customHeight="1" x14ac:dyDescent="0.25">
      <c r="A31" s="51">
        <v>21</v>
      </c>
      <c r="B31" s="52" t="s">
        <v>11</v>
      </c>
      <c r="C31" s="55">
        <v>21</v>
      </c>
      <c r="D31" s="55">
        <v>449414</v>
      </c>
      <c r="E31" s="51">
        <v>0</v>
      </c>
      <c r="F31" s="53">
        <f t="shared" si="0"/>
        <v>0</v>
      </c>
      <c r="G31" s="51">
        <v>0</v>
      </c>
      <c r="H31" s="53">
        <f t="shared" si="1"/>
        <v>0</v>
      </c>
      <c r="I31" s="51">
        <v>0</v>
      </c>
      <c r="J31" s="53">
        <f t="shared" si="2"/>
        <v>0</v>
      </c>
      <c r="K31" s="51">
        <v>0</v>
      </c>
      <c r="L31" s="53">
        <f t="shared" si="3"/>
        <v>0</v>
      </c>
      <c r="M31" s="51">
        <v>0</v>
      </c>
      <c r="N31" s="53">
        <f t="shared" si="4"/>
        <v>0</v>
      </c>
      <c r="O31" s="51">
        <v>0</v>
      </c>
      <c r="P31" s="53">
        <f t="shared" si="5"/>
        <v>0</v>
      </c>
      <c r="Q31" s="51">
        <v>0</v>
      </c>
      <c r="R31" s="53">
        <f t="shared" si="6"/>
        <v>0</v>
      </c>
      <c r="S31" s="51">
        <v>0</v>
      </c>
      <c r="T31" s="53">
        <f t="shared" si="7"/>
        <v>0</v>
      </c>
      <c r="U31" s="51">
        <v>0</v>
      </c>
      <c r="V31" s="53">
        <f t="shared" si="8"/>
        <v>0</v>
      </c>
    </row>
    <row r="32" spans="1:22" ht="18.75" customHeight="1" x14ac:dyDescent="0.25">
      <c r="A32" s="51">
        <v>22</v>
      </c>
      <c r="B32" s="52" t="s">
        <v>11</v>
      </c>
      <c r="C32" s="55">
        <v>22</v>
      </c>
      <c r="D32" s="55">
        <v>83834</v>
      </c>
      <c r="E32" s="51">
        <v>0</v>
      </c>
      <c r="F32" s="53">
        <f t="shared" si="0"/>
        <v>0</v>
      </c>
      <c r="G32" s="51">
        <v>0</v>
      </c>
      <c r="H32" s="53">
        <f t="shared" si="1"/>
        <v>0</v>
      </c>
      <c r="I32" s="51">
        <v>0</v>
      </c>
      <c r="J32" s="53">
        <f t="shared" si="2"/>
        <v>0</v>
      </c>
      <c r="K32" s="51">
        <v>0</v>
      </c>
      <c r="L32" s="53">
        <f t="shared" si="3"/>
        <v>0</v>
      </c>
      <c r="M32" s="51">
        <v>0</v>
      </c>
      <c r="N32" s="53">
        <f t="shared" si="4"/>
        <v>0</v>
      </c>
      <c r="O32" s="51">
        <v>0</v>
      </c>
      <c r="P32" s="53">
        <f t="shared" si="5"/>
        <v>0</v>
      </c>
      <c r="Q32" s="51">
        <v>0</v>
      </c>
      <c r="R32" s="53">
        <f t="shared" si="6"/>
        <v>0</v>
      </c>
      <c r="S32" s="51">
        <v>0</v>
      </c>
      <c r="T32" s="53">
        <f t="shared" si="7"/>
        <v>0</v>
      </c>
      <c r="U32" s="51">
        <v>0</v>
      </c>
      <c r="V32" s="53">
        <f t="shared" si="8"/>
        <v>0</v>
      </c>
    </row>
    <row r="33" spans="1:22" ht="18.75" customHeight="1" x14ac:dyDescent="0.25">
      <c r="A33" s="51">
        <v>23</v>
      </c>
      <c r="B33" s="52" t="s">
        <v>11</v>
      </c>
      <c r="C33" s="55">
        <v>23</v>
      </c>
      <c r="D33" s="55">
        <v>189795</v>
      </c>
      <c r="E33" s="51">
        <v>0</v>
      </c>
      <c r="F33" s="53">
        <f t="shared" si="0"/>
        <v>0</v>
      </c>
      <c r="G33" s="51">
        <v>0</v>
      </c>
      <c r="H33" s="53">
        <f t="shared" si="1"/>
        <v>0</v>
      </c>
      <c r="I33" s="51">
        <v>0</v>
      </c>
      <c r="J33" s="53">
        <f t="shared" si="2"/>
        <v>0</v>
      </c>
      <c r="K33" s="51">
        <v>0</v>
      </c>
      <c r="L33" s="53">
        <f t="shared" si="3"/>
        <v>0</v>
      </c>
      <c r="M33" s="51">
        <v>0</v>
      </c>
      <c r="N33" s="53">
        <f t="shared" si="4"/>
        <v>0</v>
      </c>
      <c r="O33" s="51">
        <v>0</v>
      </c>
      <c r="P33" s="53">
        <f t="shared" si="5"/>
        <v>0</v>
      </c>
      <c r="Q33" s="51">
        <v>0</v>
      </c>
      <c r="R33" s="53">
        <f t="shared" si="6"/>
        <v>0</v>
      </c>
      <c r="S33" s="51">
        <v>0</v>
      </c>
      <c r="T33" s="53">
        <f t="shared" si="7"/>
        <v>0</v>
      </c>
      <c r="U33" s="51">
        <v>0</v>
      </c>
      <c r="V33" s="53">
        <f t="shared" si="8"/>
        <v>0</v>
      </c>
    </row>
    <row r="34" spans="1:22" ht="18.75" customHeight="1" x14ac:dyDescent="0.25">
      <c r="A34" s="51">
        <v>24</v>
      </c>
      <c r="B34" s="52" t="s">
        <v>11</v>
      </c>
      <c r="C34" s="55">
        <v>24</v>
      </c>
      <c r="D34" s="55">
        <v>252718</v>
      </c>
      <c r="E34" s="51">
        <v>0</v>
      </c>
      <c r="F34" s="53">
        <f t="shared" si="0"/>
        <v>0</v>
      </c>
      <c r="G34" s="51">
        <v>0</v>
      </c>
      <c r="H34" s="53">
        <f t="shared" si="1"/>
        <v>0</v>
      </c>
      <c r="I34" s="51">
        <v>0</v>
      </c>
      <c r="J34" s="53">
        <f t="shared" si="2"/>
        <v>0</v>
      </c>
      <c r="K34" s="51">
        <v>0</v>
      </c>
      <c r="L34" s="53">
        <f t="shared" si="3"/>
        <v>0</v>
      </c>
      <c r="M34" s="51">
        <v>0</v>
      </c>
      <c r="N34" s="53">
        <f t="shared" si="4"/>
        <v>0</v>
      </c>
      <c r="O34" s="51">
        <v>0</v>
      </c>
      <c r="P34" s="53">
        <f t="shared" si="5"/>
        <v>0</v>
      </c>
      <c r="Q34" s="51">
        <v>0</v>
      </c>
      <c r="R34" s="53">
        <f t="shared" si="6"/>
        <v>0</v>
      </c>
      <c r="S34" s="51">
        <v>0</v>
      </c>
      <c r="T34" s="53">
        <f t="shared" si="7"/>
        <v>0</v>
      </c>
      <c r="U34" s="51">
        <v>0</v>
      </c>
      <c r="V34" s="53">
        <f t="shared" si="8"/>
        <v>0</v>
      </c>
    </row>
    <row r="35" spans="1:22" ht="18.75" customHeight="1" x14ac:dyDescent="0.25">
      <c r="A35" s="51">
        <v>25</v>
      </c>
      <c r="B35" s="52" t="s">
        <v>12</v>
      </c>
      <c r="C35" s="55">
        <v>25</v>
      </c>
      <c r="D35" s="55">
        <v>132398</v>
      </c>
      <c r="E35" s="51">
        <v>10</v>
      </c>
      <c r="F35" s="53">
        <f t="shared" si="0"/>
        <v>1323.98</v>
      </c>
      <c r="G35" s="51">
        <v>0</v>
      </c>
      <c r="H35" s="53">
        <f t="shared" si="1"/>
        <v>0</v>
      </c>
      <c r="I35" s="51">
        <v>0</v>
      </c>
      <c r="J35" s="53">
        <f t="shared" si="2"/>
        <v>0</v>
      </c>
      <c r="K35" s="51">
        <v>9</v>
      </c>
      <c r="L35" s="53">
        <f t="shared" si="3"/>
        <v>1191.5820000000001</v>
      </c>
      <c r="M35" s="51">
        <v>0</v>
      </c>
      <c r="N35" s="53">
        <f t="shared" si="4"/>
        <v>0</v>
      </c>
      <c r="O35" s="51">
        <v>0</v>
      </c>
      <c r="P35" s="53">
        <f t="shared" si="5"/>
        <v>0</v>
      </c>
      <c r="Q35" s="51">
        <v>0</v>
      </c>
      <c r="R35" s="53">
        <f t="shared" si="6"/>
        <v>0</v>
      </c>
      <c r="S35" s="51">
        <v>0</v>
      </c>
      <c r="T35" s="53">
        <f t="shared" si="7"/>
        <v>0</v>
      </c>
      <c r="U35" s="51">
        <v>0</v>
      </c>
      <c r="V35" s="53">
        <f t="shared" si="8"/>
        <v>0</v>
      </c>
    </row>
    <row r="36" spans="1:22" ht="18.75" customHeight="1" x14ac:dyDescent="0.25">
      <c r="A36" s="51">
        <v>26</v>
      </c>
      <c r="B36" s="52" t="s">
        <v>12</v>
      </c>
      <c r="C36" s="55">
        <v>26</v>
      </c>
      <c r="D36" s="55">
        <v>78623</v>
      </c>
      <c r="E36" s="51">
        <v>5</v>
      </c>
      <c r="F36" s="53">
        <f t="shared" si="0"/>
        <v>393.11500000000001</v>
      </c>
      <c r="G36" s="51">
        <v>0</v>
      </c>
      <c r="H36" s="53">
        <f t="shared" si="1"/>
        <v>0</v>
      </c>
      <c r="I36" s="51">
        <v>5</v>
      </c>
      <c r="J36" s="53">
        <f t="shared" si="2"/>
        <v>393.11500000000001</v>
      </c>
      <c r="K36" s="51">
        <v>7</v>
      </c>
      <c r="L36" s="53">
        <f t="shared" si="3"/>
        <v>550.36099999999999</v>
      </c>
      <c r="M36" s="51">
        <v>0</v>
      </c>
      <c r="N36" s="53">
        <f t="shared" si="4"/>
        <v>0</v>
      </c>
      <c r="O36" s="51">
        <v>0</v>
      </c>
      <c r="P36" s="53">
        <f t="shared" si="5"/>
        <v>0</v>
      </c>
      <c r="Q36" s="51">
        <v>0</v>
      </c>
      <c r="R36" s="53">
        <f t="shared" si="6"/>
        <v>0</v>
      </c>
      <c r="S36" s="51">
        <v>0</v>
      </c>
      <c r="T36" s="53">
        <f t="shared" si="7"/>
        <v>0</v>
      </c>
      <c r="U36" s="51">
        <v>0</v>
      </c>
      <c r="V36" s="53">
        <f t="shared" si="8"/>
        <v>0</v>
      </c>
    </row>
    <row r="37" spans="1:22" ht="18.75" customHeight="1" x14ac:dyDescent="0.25">
      <c r="A37" s="51">
        <v>27</v>
      </c>
      <c r="B37" s="52" t="s">
        <v>12</v>
      </c>
      <c r="C37" s="55">
        <v>27</v>
      </c>
      <c r="D37" s="55">
        <v>150466</v>
      </c>
      <c r="E37" s="51">
        <v>42</v>
      </c>
      <c r="F37" s="53">
        <f t="shared" si="0"/>
        <v>6319.5720000000001</v>
      </c>
      <c r="G37" s="51">
        <v>0</v>
      </c>
      <c r="H37" s="53">
        <f t="shared" si="1"/>
        <v>0</v>
      </c>
      <c r="I37" s="51">
        <v>1</v>
      </c>
      <c r="J37" s="53">
        <f t="shared" si="2"/>
        <v>150.46600000000001</v>
      </c>
      <c r="K37" s="51">
        <v>24</v>
      </c>
      <c r="L37" s="53">
        <f t="shared" si="3"/>
        <v>3611.1840000000002</v>
      </c>
      <c r="M37" s="51">
        <v>0</v>
      </c>
      <c r="N37" s="53">
        <f t="shared" si="4"/>
        <v>0</v>
      </c>
      <c r="O37" s="51">
        <v>0</v>
      </c>
      <c r="P37" s="53">
        <f t="shared" si="5"/>
        <v>0</v>
      </c>
      <c r="Q37" s="51">
        <v>0</v>
      </c>
      <c r="R37" s="53">
        <f t="shared" si="6"/>
        <v>0</v>
      </c>
      <c r="S37" s="51">
        <v>0</v>
      </c>
      <c r="T37" s="53">
        <f t="shared" si="7"/>
        <v>0</v>
      </c>
      <c r="U37" s="51">
        <v>0</v>
      </c>
      <c r="V37" s="53">
        <f t="shared" si="8"/>
        <v>0</v>
      </c>
    </row>
    <row r="38" spans="1:22" ht="18.75" customHeight="1" x14ac:dyDescent="0.25">
      <c r="A38" s="51">
        <v>28</v>
      </c>
      <c r="B38" s="52" t="s">
        <v>13</v>
      </c>
      <c r="C38" s="55">
        <v>28</v>
      </c>
      <c r="D38" s="55">
        <v>70775</v>
      </c>
      <c r="E38" s="51">
        <v>300</v>
      </c>
      <c r="F38" s="53">
        <f t="shared" si="0"/>
        <v>21232.5</v>
      </c>
      <c r="G38" s="51">
        <v>0</v>
      </c>
      <c r="H38" s="53">
        <f t="shared" si="1"/>
        <v>0</v>
      </c>
      <c r="I38" s="51">
        <v>3</v>
      </c>
      <c r="J38" s="53">
        <f t="shared" si="2"/>
        <v>212.32499999999999</v>
      </c>
      <c r="K38" s="51">
        <v>110</v>
      </c>
      <c r="L38" s="53">
        <f t="shared" si="3"/>
        <v>7785.25</v>
      </c>
      <c r="M38" s="51">
        <v>0</v>
      </c>
      <c r="N38" s="53">
        <f t="shared" si="4"/>
        <v>0</v>
      </c>
      <c r="O38" s="51">
        <v>0</v>
      </c>
      <c r="P38" s="53">
        <f t="shared" si="5"/>
        <v>0</v>
      </c>
      <c r="Q38" s="51">
        <v>2</v>
      </c>
      <c r="R38" s="53">
        <f t="shared" si="6"/>
        <v>141.55000000000001</v>
      </c>
      <c r="S38" s="51">
        <v>0</v>
      </c>
      <c r="T38" s="53">
        <f t="shared" si="7"/>
        <v>0</v>
      </c>
      <c r="U38" s="51">
        <v>0</v>
      </c>
      <c r="V38" s="53">
        <f t="shared" si="8"/>
        <v>0</v>
      </c>
    </row>
    <row r="39" spans="1:22" ht="18.75" customHeight="1" x14ac:dyDescent="0.25">
      <c r="A39" s="51">
        <v>29</v>
      </c>
      <c r="B39" s="52" t="s">
        <v>13</v>
      </c>
      <c r="C39" s="55">
        <v>29</v>
      </c>
      <c r="D39" s="55">
        <v>102860</v>
      </c>
      <c r="E39" s="51">
        <v>0</v>
      </c>
      <c r="F39" s="53">
        <f t="shared" si="0"/>
        <v>0</v>
      </c>
      <c r="G39" s="51">
        <v>0</v>
      </c>
      <c r="H39" s="53">
        <f t="shared" si="1"/>
        <v>0</v>
      </c>
      <c r="I39" s="51">
        <v>69</v>
      </c>
      <c r="J39" s="53">
        <f t="shared" si="2"/>
        <v>7097.34</v>
      </c>
      <c r="K39" s="51">
        <v>5</v>
      </c>
      <c r="L39" s="53">
        <f t="shared" si="3"/>
        <v>514.29999999999995</v>
      </c>
      <c r="M39" s="51">
        <v>0</v>
      </c>
      <c r="N39" s="53">
        <f t="shared" si="4"/>
        <v>0</v>
      </c>
      <c r="O39" s="51">
        <v>0</v>
      </c>
      <c r="P39" s="53">
        <f t="shared" si="5"/>
        <v>0</v>
      </c>
      <c r="Q39" s="51">
        <v>0</v>
      </c>
      <c r="R39" s="53">
        <f t="shared" si="6"/>
        <v>0</v>
      </c>
      <c r="S39" s="51">
        <v>0</v>
      </c>
      <c r="T39" s="53">
        <f t="shared" si="7"/>
        <v>0</v>
      </c>
      <c r="U39" s="51">
        <v>0</v>
      </c>
      <c r="V39" s="53">
        <f t="shared" si="8"/>
        <v>0</v>
      </c>
    </row>
    <row r="40" spans="1:22" ht="18.75" customHeight="1" x14ac:dyDescent="0.25">
      <c r="A40" s="51">
        <v>30</v>
      </c>
      <c r="B40" s="52" t="s">
        <v>13</v>
      </c>
      <c r="C40" s="55">
        <v>30</v>
      </c>
      <c r="D40" s="55">
        <v>101569</v>
      </c>
      <c r="E40" s="51">
        <v>0</v>
      </c>
      <c r="F40" s="53">
        <f t="shared" si="0"/>
        <v>0</v>
      </c>
      <c r="G40" s="51">
        <v>0</v>
      </c>
      <c r="H40" s="53">
        <f t="shared" si="1"/>
        <v>0</v>
      </c>
      <c r="I40" s="51">
        <v>0</v>
      </c>
      <c r="J40" s="53">
        <f t="shared" si="2"/>
        <v>0</v>
      </c>
      <c r="K40" s="51">
        <v>5</v>
      </c>
      <c r="L40" s="53">
        <f t="shared" si="3"/>
        <v>507.84500000000003</v>
      </c>
      <c r="M40" s="51">
        <v>0</v>
      </c>
      <c r="N40" s="53">
        <f t="shared" si="4"/>
        <v>0</v>
      </c>
      <c r="O40" s="51">
        <v>0</v>
      </c>
      <c r="P40" s="53">
        <f t="shared" si="5"/>
        <v>0</v>
      </c>
      <c r="Q40" s="51">
        <v>0</v>
      </c>
      <c r="R40" s="53">
        <f t="shared" si="6"/>
        <v>0</v>
      </c>
      <c r="S40" s="51">
        <v>0</v>
      </c>
      <c r="T40" s="53">
        <f t="shared" si="7"/>
        <v>0</v>
      </c>
      <c r="U40" s="51">
        <v>0</v>
      </c>
      <c r="V40" s="53">
        <f t="shared" si="8"/>
        <v>0</v>
      </c>
    </row>
    <row r="41" spans="1:22" ht="18.75" customHeight="1" x14ac:dyDescent="0.25">
      <c r="A41" s="51">
        <v>31</v>
      </c>
      <c r="B41" s="52" t="s">
        <v>14</v>
      </c>
      <c r="C41" s="55">
        <v>31</v>
      </c>
      <c r="D41" s="55">
        <v>97040</v>
      </c>
      <c r="E41" s="51">
        <v>0</v>
      </c>
      <c r="F41" s="53">
        <f t="shared" si="0"/>
        <v>0</v>
      </c>
      <c r="G41" s="51">
        <v>0</v>
      </c>
      <c r="H41" s="53">
        <f t="shared" si="1"/>
        <v>0</v>
      </c>
      <c r="I41" s="51">
        <v>0</v>
      </c>
      <c r="J41" s="53">
        <f t="shared" si="2"/>
        <v>0</v>
      </c>
      <c r="K41" s="51">
        <v>0</v>
      </c>
      <c r="L41" s="53">
        <f t="shared" si="3"/>
        <v>0</v>
      </c>
      <c r="M41" s="51">
        <v>0</v>
      </c>
      <c r="N41" s="53">
        <f t="shared" si="4"/>
        <v>0</v>
      </c>
      <c r="O41" s="51">
        <v>0</v>
      </c>
      <c r="P41" s="53">
        <f t="shared" si="5"/>
        <v>0</v>
      </c>
      <c r="Q41" s="51">
        <v>0</v>
      </c>
      <c r="R41" s="53">
        <f t="shared" si="6"/>
        <v>0</v>
      </c>
      <c r="S41" s="51">
        <v>0</v>
      </c>
      <c r="T41" s="53">
        <f t="shared" si="7"/>
        <v>0</v>
      </c>
      <c r="U41" s="51">
        <v>0</v>
      </c>
      <c r="V41" s="53">
        <f t="shared" si="8"/>
        <v>0</v>
      </c>
    </row>
    <row r="42" spans="1:22" ht="18.75" customHeight="1" x14ac:dyDescent="0.25">
      <c r="A42" s="51">
        <v>32</v>
      </c>
      <c r="B42" s="52" t="s">
        <v>14</v>
      </c>
      <c r="C42" s="55">
        <v>32</v>
      </c>
      <c r="D42" s="55">
        <v>200897</v>
      </c>
      <c r="E42" s="51">
        <v>0</v>
      </c>
      <c r="F42" s="53">
        <f t="shared" si="0"/>
        <v>0</v>
      </c>
      <c r="G42" s="51">
        <v>0</v>
      </c>
      <c r="H42" s="53">
        <f t="shared" si="1"/>
        <v>0</v>
      </c>
      <c r="I42" s="51">
        <v>0</v>
      </c>
      <c r="J42" s="53">
        <f t="shared" si="2"/>
        <v>0</v>
      </c>
      <c r="K42" s="51">
        <v>0</v>
      </c>
      <c r="L42" s="53">
        <f t="shared" si="3"/>
        <v>0</v>
      </c>
      <c r="M42" s="51">
        <v>0</v>
      </c>
      <c r="N42" s="53">
        <f t="shared" si="4"/>
        <v>0</v>
      </c>
      <c r="O42" s="51">
        <v>0</v>
      </c>
      <c r="P42" s="53">
        <f t="shared" si="5"/>
        <v>0</v>
      </c>
      <c r="Q42" s="51">
        <v>0</v>
      </c>
      <c r="R42" s="53">
        <f t="shared" si="6"/>
        <v>0</v>
      </c>
      <c r="S42" s="51">
        <v>0</v>
      </c>
      <c r="T42" s="53">
        <f t="shared" si="7"/>
        <v>0</v>
      </c>
      <c r="U42" s="51">
        <v>0</v>
      </c>
      <c r="V42" s="53">
        <f t="shared" si="8"/>
        <v>0</v>
      </c>
    </row>
    <row r="43" spans="1:22" ht="18.75" customHeight="1" x14ac:dyDescent="0.25">
      <c r="A43" s="51">
        <v>33</v>
      </c>
      <c r="B43" s="52" t="s">
        <v>14</v>
      </c>
      <c r="C43" s="55">
        <v>33</v>
      </c>
      <c r="D43" s="55">
        <v>115261</v>
      </c>
      <c r="E43" s="51">
        <v>0</v>
      </c>
      <c r="F43" s="53">
        <f t="shared" si="0"/>
        <v>0</v>
      </c>
      <c r="G43" s="51">
        <v>0</v>
      </c>
      <c r="H43" s="53">
        <f t="shared" si="1"/>
        <v>0</v>
      </c>
      <c r="I43" s="51">
        <v>0</v>
      </c>
      <c r="J43" s="53">
        <f t="shared" si="2"/>
        <v>0</v>
      </c>
      <c r="K43" s="51">
        <v>0</v>
      </c>
      <c r="L43" s="53">
        <f t="shared" si="3"/>
        <v>0</v>
      </c>
      <c r="M43" s="51">
        <v>0</v>
      </c>
      <c r="N43" s="53">
        <f t="shared" si="4"/>
        <v>0</v>
      </c>
      <c r="O43" s="51">
        <v>0</v>
      </c>
      <c r="P43" s="53">
        <f t="shared" si="5"/>
        <v>0</v>
      </c>
      <c r="Q43" s="51">
        <v>0</v>
      </c>
      <c r="R43" s="53">
        <f t="shared" si="6"/>
        <v>0</v>
      </c>
      <c r="S43" s="51">
        <v>0</v>
      </c>
      <c r="T43" s="53">
        <f t="shared" si="7"/>
        <v>0</v>
      </c>
      <c r="U43" s="51">
        <v>0</v>
      </c>
      <c r="V43" s="53">
        <f t="shared" si="8"/>
        <v>0</v>
      </c>
    </row>
    <row r="44" spans="1:22" ht="18.75" customHeight="1" x14ac:dyDescent="0.25">
      <c r="A44" s="51">
        <v>34</v>
      </c>
      <c r="B44" s="52" t="s">
        <v>14</v>
      </c>
      <c r="C44" s="55">
        <v>34</v>
      </c>
      <c r="D44" s="55">
        <v>199272</v>
      </c>
      <c r="E44" s="51">
        <v>0</v>
      </c>
      <c r="F44" s="53">
        <f t="shared" si="0"/>
        <v>0</v>
      </c>
      <c r="G44" s="51">
        <v>0</v>
      </c>
      <c r="H44" s="53">
        <f t="shared" si="1"/>
        <v>0</v>
      </c>
      <c r="I44" s="51">
        <v>6</v>
      </c>
      <c r="J44" s="53">
        <f t="shared" si="2"/>
        <v>1195.6320000000001</v>
      </c>
      <c r="K44" s="51">
        <v>0</v>
      </c>
      <c r="L44" s="53">
        <f t="shared" si="3"/>
        <v>0</v>
      </c>
      <c r="M44" s="51">
        <v>0</v>
      </c>
      <c r="N44" s="53">
        <f t="shared" si="4"/>
        <v>0</v>
      </c>
      <c r="O44" s="51">
        <v>0</v>
      </c>
      <c r="P44" s="53">
        <f t="shared" si="5"/>
        <v>0</v>
      </c>
      <c r="Q44" s="51">
        <v>0</v>
      </c>
      <c r="R44" s="53">
        <f t="shared" si="6"/>
        <v>0</v>
      </c>
      <c r="S44" s="51">
        <v>0</v>
      </c>
      <c r="T44" s="53">
        <f t="shared" si="7"/>
        <v>0</v>
      </c>
      <c r="U44" s="51">
        <v>0</v>
      </c>
      <c r="V44" s="53">
        <f t="shared" si="8"/>
        <v>0</v>
      </c>
    </row>
    <row r="45" spans="1:22" ht="18.75" customHeight="1" x14ac:dyDescent="0.25">
      <c r="A45" s="51">
        <v>35</v>
      </c>
      <c r="B45" s="52" t="s">
        <v>14</v>
      </c>
      <c r="C45" s="55">
        <v>35</v>
      </c>
      <c r="D45" s="55">
        <v>198387</v>
      </c>
      <c r="E45" s="51">
        <v>0</v>
      </c>
      <c r="F45" s="53">
        <f t="shared" si="0"/>
        <v>0</v>
      </c>
      <c r="G45" s="51">
        <v>0</v>
      </c>
      <c r="H45" s="53">
        <f t="shared" si="1"/>
        <v>0</v>
      </c>
      <c r="I45" s="51">
        <v>0</v>
      </c>
      <c r="J45" s="53">
        <f t="shared" si="2"/>
        <v>0</v>
      </c>
      <c r="K45" s="51">
        <v>0</v>
      </c>
      <c r="L45" s="53">
        <f t="shared" si="3"/>
        <v>0</v>
      </c>
      <c r="M45" s="51">
        <v>0</v>
      </c>
      <c r="N45" s="53">
        <f t="shared" si="4"/>
        <v>0</v>
      </c>
      <c r="O45" s="51">
        <v>0</v>
      </c>
      <c r="P45" s="53">
        <f t="shared" si="5"/>
        <v>0</v>
      </c>
      <c r="Q45" s="51">
        <v>0</v>
      </c>
      <c r="R45" s="53">
        <f t="shared" si="6"/>
        <v>0</v>
      </c>
      <c r="S45" s="51">
        <v>0</v>
      </c>
      <c r="T45" s="53">
        <f t="shared" si="7"/>
        <v>0</v>
      </c>
      <c r="U45" s="51">
        <v>0</v>
      </c>
      <c r="V45" s="53">
        <f t="shared" si="8"/>
        <v>0</v>
      </c>
    </row>
    <row r="46" spans="1:22" ht="18.75" customHeight="1" x14ac:dyDescent="0.25">
      <c r="A46" s="51">
        <v>36</v>
      </c>
      <c r="B46" s="52" t="s">
        <v>15</v>
      </c>
      <c r="C46" s="55">
        <v>36</v>
      </c>
      <c r="D46" s="55">
        <v>154450</v>
      </c>
      <c r="E46" s="51">
        <v>45</v>
      </c>
      <c r="F46" s="53">
        <f t="shared" si="0"/>
        <v>6950.25</v>
      </c>
      <c r="G46" s="51">
        <v>0</v>
      </c>
      <c r="H46" s="53">
        <f t="shared" si="1"/>
        <v>0</v>
      </c>
      <c r="I46" s="51">
        <v>0</v>
      </c>
      <c r="J46" s="53">
        <f t="shared" si="2"/>
        <v>0</v>
      </c>
      <c r="K46" s="51">
        <v>0</v>
      </c>
      <c r="L46" s="53">
        <f t="shared" si="3"/>
        <v>0</v>
      </c>
      <c r="M46" s="51">
        <v>0</v>
      </c>
      <c r="N46" s="53">
        <f t="shared" si="4"/>
        <v>0</v>
      </c>
      <c r="O46" s="51">
        <v>0</v>
      </c>
      <c r="P46" s="53">
        <f t="shared" si="5"/>
        <v>0</v>
      </c>
      <c r="Q46" s="51">
        <v>0</v>
      </c>
      <c r="R46" s="53">
        <f t="shared" si="6"/>
        <v>0</v>
      </c>
      <c r="S46" s="51">
        <v>0</v>
      </c>
      <c r="T46" s="53">
        <f t="shared" si="7"/>
        <v>0</v>
      </c>
      <c r="U46" s="51">
        <v>0</v>
      </c>
      <c r="V46" s="53">
        <f t="shared" si="8"/>
        <v>0</v>
      </c>
    </row>
    <row r="47" spans="1:22" ht="18.75" customHeight="1" x14ac:dyDescent="0.25">
      <c r="A47" s="51">
        <v>37</v>
      </c>
      <c r="B47" s="52" t="s">
        <v>34</v>
      </c>
      <c r="C47" s="55">
        <v>37</v>
      </c>
      <c r="D47" s="55">
        <v>185214</v>
      </c>
      <c r="E47" s="51">
        <v>334</v>
      </c>
      <c r="F47" s="53">
        <f t="shared" si="0"/>
        <v>61861.476000000002</v>
      </c>
      <c r="G47" s="51">
        <v>194</v>
      </c>
      <c r="H47" s="53">
        <f t="shared" si="1"/>
        <v>35931.516000000003</v>
      </c>
      <c r="I47" s="51">
        <v>0</v>
      </c>
      <c r="J47" s="53">
        <f t="shared" si="2"/>
        <v>0</v>
      </c>
      <c r="K47" s="51">
        <v>0</v>
      </c>
      <c r="L47" s="53">
        <f t="shared" si="3"/>
        <v>0</v>
      </c>
      <c r="M47" s="51">
        <v>0</v>
      </c>
      <c r="N47" s="53">
        <f t="shared" si="4"/>
        <v>0</v>
      </c>
      <c r="O47" s="51">
        <v>0</v>
      </c>
      <c r="P47" s="53">
        <f t="shared" si="5"/>
        <v>0</v>
      </c>
      <c r="Q47" s="51">
        <v>0</v>
      </c>
      <c r="R47" s="53">
        <f t="shared" si="6"/>
        <v>0</v>
      </c>
      <c r="S47" s="51">
        <v>0</v>
      </c>
      <c r="T47" s="53">
        <f t="shared" si="7"/>
        <v>0</v>
      </c>
      <c r="U47" s="51">
        <v>41</v>
      </c>
      <c r="V47" s="53">
        <f t="shared" si="8"/>
        <v>7593.7740000000003</v>
      </c>
    </row>
    <row r="48" spans="1:22" ht="18.75" customHeight="1" x14ac:dyDescent="0.25">
      <c r="A48" s="51">
        <v>38</v>
      </c>
      <c r="B48" s="52" t="s">
        <v>34</v>
      </c>
      <c r="C48" s="55">
        <v>38</v>
      </c>
      <c r="D48" s="55">
        <v>214756</v>
      </c>
      <c r="E48" s="51">
        <v>95</v>
      </c>
      <c r="F48" s="53">
        <f t="shared" si="0"/>
        <v>20401.82</v>
      </c>
      <c r="G48" s="51">
        <v>80</v>
      </c>
      <c r="H48" s="53">
        <f t="shared" si="1"/>
        <v>17180.48</v>
      </c>
      <c r="I48" s="51">
        <v>0</v>
      </c>
      <c r="J48" s="53">
        <f t="shared" si="2"/>
        <v>0</v>
      </c>
      <c r="K48" s="51">
        <v>0</v>
      </c>
      <c r="L48" s="53">
        <f t="shared" si="3"/>
        <v>0</v>
      </c>
      <c r="M48" s="51">
        <v>0</v>
      </c>
      <c r="N48" s="53">
        <f t="shared" si="4"/>
        <v>0</v>
      </c>
      <c r="O48" s="51">
        <v>0</v>
      </c>
      <c r="P48" s="53">
        <f t="shared" si="5"/>
        <v>0</v>
      </c>
      <c r="Q48" s="51">
        <v>0</v>
      </c>
      <c r="R48" s="53">
        <f t="shared" si="6"/>
        <v>0</v>
      </c>
      <c r="S48" s="51">
        <v>0</v>
      </c>
      <c r="T48" s="53">
        <f t="shared" si="7"/>
        <v>0</v>
      </c>
      <c r="U48" s="51">
        <v>12</v>
      </c>
      <c r="V48" s="53">
        <f t="shared" si="8"/>
        <v>2577.0720000000001</v>
      </c>
    </row>
    <row r="49" spans="1:22" ht="18.75" customHeight="1" x14ac:dyDescent="0.25">
      <c r="A49" s="51">
        <v>39</v>
      </c>
      <c r="B49" s="52" t="s">
        <v>34</v>
      </c>
      <c r="C49" s="55">
        <v>39</v>
      </c>
      <c r="D49" s="55">
        <v>244136</v>
      </c>
      <c r="E49" s="51">
        <v>37</v>
      </c>
      <c r="F49" s="53">
        <f t="shared" si="0"/>
        <v>9033.0319999999992</v>
      </c>
      <c r="G49" s="51">
        <v>44</v>
      </c>
      <c r="H49" s="53">
        <f t="shared" si="1"/>
        <v>10741.984</v>
      </c>
      <c r="I49" s="51">
        <v>0</v>
      </c>
      <c r="J49" s="53">
        <f t="shared" si="2"/>
        <v>0</v>
      </c>
      <c r="K49" s="51">
        <v>0</v>
      </c>
      <c r="L49" s="53">
        <f t="shared" si="3"/>
        <v>0</v>
      </c>
      <c r="M49" s="51">
        <v>0</v>
      </c>
      <c r="N49" s="53">
        <f t="shared" si="4"/>
        <v>0</v>
      </c>
      <c r="O49" s="51">
        <v>0</v>
      </c>
      <c r="P49" s="53">
        <f t="shared" si="5"/>
        <v>0</v>
      </c>
      <c r="Q49" s="51">
        <v>0</v>
      </c>
      <c r="R49" s="53">
        <f t="shared" si="6"/>
        <v>0</v>
      </c>
      <c r="S49" s="51">
        <v>0</v>
      </c>
      <c r="T49" s="53">
        <f t="shared" si="7"/>
        <v>0</v>
      </c>
      <c r="U49" s="51">
        <v>1</v>
      </c>
      <c r="V49" s="53">
        <f t="shared" si="8"/>
        <v>244.136</v>
      </c>
    </row>
    <row r="50" spans="1:22" ht="18.75" customHeight="1" x14ac:dyDescent="0.25">
      <c r="A50" s="51">
        <v>40</v>
      </c>
      <c r="B50" s="52" t="s">
        <v>34</v>
      </c>
      <c r="C50" s="55">
        <v>40</v>
      </c>
      <c r="D50" s="55">
        <v>137762</v>
      </c>
      <c r="E50" s="51">
        <v>248</v>
      </c>
      <c r="F50" s="53">
        <f t="shared" si="0"/>
        <v>34164.976000000002</v>
      </c>
      <c r="G50" s="51">
        <v>203</v>
      </c>
      <c r="H50" s="53">
        <f t="shared" si="1"/>
        <v>27965.686000000002</v>
      </c>
      <c r="I50" s="51">
        <v>0</v>
      </c>
      <c r="J50" s="53">
        <f t="shared" si="2"/>
        <v>0</v>
      </c>
      <c r="K50" s="51">
        <v>0</v>
      </c>
      <c r="L50" s="53">
        <f t="shared" si="3"/>
        <v>0</v>
      </c>
      <c r="M50" s="51">
        <v>0</v>
      </c>
      <c r="N50" s="53">
        <f t="shared" si="4"/>
        <v>0</v>
      </c>
      <c r="O50" s="51">
        <v>0</v>
      </c>
      <c r="P50" s="53">
        <f t="shared" si="5"/>
        <v>0</v>
      </c>
      <c r="Q50" s="51">
        <v>0</v>
      </c>
      <c r="R50" s="53">
        <f t="shared" si="6"/>
        <v>0</v>
      </c>
      <c r="S50" s="51">
        <v>0</v>
      </c>
      <c r="T50" s="53">
        <f t="shared" si="7"/>
        <v>0</v>
      </c>
      <c r="U50" s="51">
        <v>100</v>
      </c>
      <c r="V50" s="53">
        <f t="shared" si="8"/>
        <v>13776.2</v>
      </c>
    </row>
    <row r="51" spans="1:22" ht="18.75" customHeight="1" x14ac:dyDescent="0.25">
      <c r="A51" s="51">
        <v>41</v>
      </c>
      <c r="B51" s="52" t="s">
        <v>34</v>
      </c>
      <c r="C51" s="55">
        <v>41</v>
      </c>
      <c r="D51" s="55">
        <v>167354</v>
      </c>
      <c r="E51" s="51">
        <v>71</v>
      </c>
      <c r="F51" s="53">
        <f t="shared" si="0"/>
        <v>11882.134</v>
      </c>
      <c r="G51" s="51">
        <v>73</v>
      </c>
      <c r="H51" s="53">
        <f t="shared" si="1"/>
        <v>12216.842000000001</v>
      </c>
      <c r="I51" s="51">
        <v>0</v>
      </c>
      <c r="J51" s="53">
        <f t="shared" si="2"/>
        <v>0</v>
      </c>
      <c r="K51" s="51">
        <v>0</v>
      </c>
      <c r="L51" s="53">
        <f t="shared" si="3"/>
        <v>0</v>
      </c>
      <c r="M51" s="51">
        <v>0</v>
      </c>
      <c r="N51" s="53">
        <f t="shared" si="4"/>
        <v>0</v>
      </c>
      <c r="O51" s="51">
        <v>0</v>
      </c>
      <c r="P51" s="53">
        <f t="shared" si="5"/>
        <v>0</v>
      </c>
      <c r="Q51" s="51">
        <v>0</v>
      </c>
      <c r="R51" s="53">
        <f t="shared" si="6"/>
        <v>0</v>
      </c>
      <c r="S51" s="51">
        <v>0</v>
      </c>
      <c r="T51" s="53">
        <f t="shared" si="7"/>
        <v>0</v>
      </c>
      <c r="U51" s="51">
        <v>31</v>
      </c>
      <c r="V51" s="53">
        <f t="shared" si="8"/>
        <v>5187.9740000000002</v>
      </c>
    </row>
    <row r="52" spans="1:22" ht="18.75" customHeight="1" x14ac:dyDescent="0.25">
      <c r="A52" s="51">
        <v>42</v>
      </c>
      <c r="B52" s="52" t="s">
        <v>34</v>
      </c>
      <c r="C52" s="55">
        <v>42</v>
      </c>
      <c r="D52" s="55">
        <v>209573</v>
      </c>
      <c r="E52" s="51">
        <v>14</v>
      </c>
      <c r="F52" s="53">
        <f t="shared" si="0"/>
        <v>2934.0219999999999</v>
      </c>
      <c r="G52" s="51">
        <v>33</v>
      </c>
      <c r="H52" s="53">
        <f t="shared" si="1"/>
        <v>6915.9089999999997</v>
      </c>
      <c r="I52" s="51">
        <v>0</v>
      </c>
      <c r="J52" s="53">
        <f t="shared" si="2"/>
        <v>0</v>
      </c>
      <c r="K52" s="51">
        <v>0</v>
      </c>
      <c r="L52" s="53">
        <f t="shared" si="3"/>
        <v>0</v>
      </c>
      <c r="M52" s="51">
        <v>0</v>
      </c>
      <c r="N52" s="53">
        <f t="shared" si="4"/>
        <v>0</v>
      </c>
      <c r="O52" s="51">
        <v>0</v>
      </c>
      <c r="P52" s="53">
        <f t="shared" si="5"/>
        <v>0</v>
      </c>
      <c r="Q52" s="51">
        <v>0</v>
      </c>
      <c r="R52" s="53">
        <f t="shared" si="6"/>
        <v>0</v>
      </c>
      <c r="S52" s="51">
        <v>0</v>
      </c>
      <c r="T52" s="53">
        <f t="shared" si="7"/>
        <v>0</v>
      </c>
      <c r="U52" s="51">
        <v>10</v>
      </c>
      <c r="V52" s="53">
        <f t="shared" si="8"/>
        <v>2095.73</v>
      </c>
    </row>
    <row r="53" spans="1:22" ht="18.75" customHeight="1" x14ac:dyDescent="0.25">
      <c r="A53" s="51">
        <v>43</v>
      </c>
      <c r="B53" s="52" t="s">
        <v>34</v>
      </c>
      <c r="C53" s="55">
        <v>43</v>
      </c>
      <c r="D53" s="55">
        <v>129747</v>
      </c>
      <c r="E53" s="51">
        <v>61</v>
      </c>
      <c r="F53" s="53">
        <f t="shared" si="0"/>
        <v>7914.567</v>
      </c>
      <c r="G53" s="51">
        <v>0</v>
      </c>
      <c r="H53" s="53">
        <f t="shared" si="1"/>
        <v>0</v>
      </c>
      <c r="I53" s="51">
        <v>0</v>
      </c>
      <c r="J53" s="53">
        <f t="shared" si="2"/>
        <v>0</v>
      </c>
      <c r="K53" s="51">
        <v>0</v>
      </c>
      <c r="L53" s="53">
        <f t="shared" si="3"/>
        <v>0</v>
      </c>
      <c r="M53" s="51">
        <v>0</v>
      </c>
      <c r="N53" s="53">
        <f t="shared" si="4"/>
        <v>0</v>
      </c>
      <c r="O53" s="51">
        <v>0</v>
      </c>
      <c r="P53" s="53">
        <f t="shared" si="5"/>
        <v>0</v>
      </c>
      <c r="Q53" s="51">
        <v>0</v>
      </c>
      <c r="R53" s="53">
        <f t="shared" si="6"/>
        <v>0</v>
      </c>
      <c r="S53" s="51">
        <v>0</v>
      </c>
      <c r="T53" s="53">
        <f t="shared" si="7"/>
        <v>0</v>
      </c>
      <c r="U53" s="51">
        <v>0</v>
      </c>
      <c r="V53" s="53">
        <f t="shared" si="8"/>
        <v>0</v>
      </c>
    </row>
    <row r="54" spans="1:22" ht="18.75" customHeight="1" x14ac:dyDescent="0.25">
      <c r="A54" s="51">
        <v>44</v>
      </c>
      <c r="B54" s="52" t="s">
        <v>34</v>
      </c>
      <c r="C54" s="55">
        <v>44</v>
      </c>
      <c r="D54" s="55">
        <v>154258</v>
      </c>
      <c r="E54" s="51">
        <v>16</v>
      </c>
      <c r="F54" s="53">
        <f t="shared" si="0"/>
        <v>2468.1280000000002</v>
      </c>
      <c r="G54" s="51">
        <v>0</v>
      </c>
      <c r="H54" s="53">
        <f t="shared" si="1"/>
        <v>0</v>
      </c>
      <c r="I54" s="51">
        <v>0</v>
      </c>
      <c r="J54" s="53">
        <f t="shared" si="2"/>
        <v>0</v>
      </c>
      <c r="K54" s="51">
        <v>0</v>
      </c>
      <c r="L54" s="53">
        <f t="shared" si="3"/>
        <v>0</v>
      </c>
      <c r="M54" s="51">
        <v>0</v>
      </c>
      <c r="N54" s="53">
        <f t="shared" si="4"/>
        <v>0</v>
      </c>
      <c r="O54" s="51">
        <v>0</v>
      </c>
      <c r="P54" s="53">
        <f t="shared" si="5"/>
        <v>0</v>
      </c>
      <c r="Q54" s="51">
        <v>0</v>
      </c>
      <c r="R54" s="53">
        <f t="shared" si="6"/>
        <v>0</v>
      </c>
      <c r="S54" s="51">
        <v>0</v>
      </c>
      <c r="T54" s="53">
        <f t="shared" si="7"/>
        <v>0</v>
      </c>
      <c r="U54" s="51">
        <v>0</v>
      </c>
      <c r="V54" s="53">
        <f t="shared" si="8"/>
        <v>0</v>
      </c>
    </row>
    <row r="55" spans="1:22" ht="18.75" customHeight="1" x14ac:dyDescent="0.25">
      <c r="A55" s="51">
        <v>45</v>
      </c>
      <c r="B55" s="52" t="s">
        <v>34</v>
      </c>
      <c r="C55" s="55">
        <v>45</v>
      </c>
      <c r="D55" s="55">
        <v>191926</v>
      </c>
      <c r="E55" s="51">
        <v>5</v>
      </c>
      <c r="F55" s="53">
        <f t="shared" si="0"/>
        <v>959.63</v>
      </c>
      <c r="G55" s="51">
        <v>0</v>
      </c>
      <c r="H55" s="53">
        <f t="shared" si="1"/>
        <v>0</v>
      </c>
      <c r="I55" s="51">
        <v>0</v>
      </c>
      <c r="J55" s="53">
        <f t="shared" si="2"/>
        <v>0</v>
      </c>
      <c r="K55" s="51">
        <v>0</v>
      </c>
      <c r="L55" s="53">
        <f t="shared" si="3"/>
        <v>0</v>
      </c>
      <c r="M55" s="51">
        <v>0</v>
      </c>
      <c r="N55" s="53">
        <f t="shared" si="4"/>
        <v>0</v>
      </c>
      <c r="O55" s="51">
        <v>0</v>
      </c>
      <c r="P55" s="53">
        <f t="shared" si="5"/>
        <v>0</v>
      </c>
      <c r="Q55" s="51">
        <v>0</v>
      </c>
      <c r="R55" s="53">
        <f t="shared" si="6"/>
        <v>0</v>
      </c>
      <c r="S55" s="51">
        <v>0</v>
      </c>
      <c r="T55" s="53">
        <f t="shared" si="7"/>
        <v>0</v>
      </c>
      <c r="U55" s="51">
        <v>22</v>
      </c>
      <c r="V55" s="53">
        <f t="shared" si="8"/>
        <v>4222.3720000000003</v>
      </c>
    </row>
    <row r="56" spans="1:22" ht="18.75" customHeight="1" x14ac:dyDescent="0.25">
      <c r="A56" s="51">
        <v>46</v>
      </c>
      <c r="B56" s="52" t="s">
        <v>34</v>
      </c>
      <c r="C56" s="55">
        <v>46</v>
      </c>
      <c r="D56" s="55">
        <v>273416</v>
      </c>
      <c r="E56" s="51">
        <v>4</v>
      </c>
      <c r="F56" s="53">
        <f t="shared" si="0"/>
        <v>1093.664</v>
      </c>
      <c r="G56" s="51">
        <v>57</v>
      </c>
      <c r="H56" s="53">
        <f t="shared" si="1"/>
        <v>15584.712</v>
      </c>
      <c r="I56" s="51">
        <v>0</v>
      </c>
      <c r="J56" s="53">
        <f t="shared" si="2"/>
        <v>0</v>
      </c>
      <c r="K56" s="51">
        <v>0</v>
      </c>
      <c r="L56" s="53">
        <f t="shared" si="3"/>
        <v>0</v>
      </c>
      <c r="M56" s="51">
        <v>0</v>
      </c>
      <c r="N56" s="53">
        <f t="shared" si="4"/>
        <v>0</v>
      </c>
      <c r="O56" s="51">
        <v>0</v>
      </c>
      <c r="P56" s="53">
        <f t="shared" si="5"/>
        <v>0</v>
      </c>
      <c r="Q56" s="51">
        <v>0</v>
      </c>
      <c r="R56" s="53">
        <f t="shared" si="6"/>
        <v>0</v>
      </c>
      <c r="S56" s="51">
        <v>0</v>
      </c>
      <c r="T56" s="53">
        <f t="shared" si="7"/>
        <v>0</v>
      </c>
      <c r="U56" s="51">
        <v>0</v>
      </c>
      <c r="V56" s="53">
        <f t="shared" si="8"/>
        <v>0</v>
      </c>
    </row>
    <row r="57" spans="1:22" ht="18.75" customHeight="1" x14ac:dyDescent="0.25">
      <c r="A57" s="51">
        <v>47</v>
      </c>
      <c r="B57" s="52" t="s">
        <v>34</v>
      </c>
      <c r="C57" s="55">
        <v>47</v>
      </c>
      <c r="D57" s="55">
        <v>298371</v>
      </c>
      <c r="E57" s="51">
        <v>2</v>
      </c>
      <c r="F57" s="53">
        <f t="shared" si="0"/>
        <v>596.74199999999996</v>
      </c>
      <c r="G57" s="51">
        <v>27</v>
      </c>
      <c r="H57" s="53">
        <f t="shared" si="1"/>
        <v>8056.0169999999998</v>
      </c>
      <c r="I57" s="51">
        <v>0</v>
      </c>
      <c r="J57" s="53">
        <f t="shared" si="2"/>
        <v>0</v>
      </c>
      <c r="K57" s="51">
        <v>0</v>
      </c>
      <c r="L57" s="53">
        <f t="shared" si="3"/>
        <v>0</v>
      </c>
      <c r="M57" s="51">
        <v>0</v>
      </c>
      <c r="N57" s="53">
        <f t="shared" si="4"/>
        <v>0</v>
      </c>
      <c r="O57" s="51">
        <v>0</v>
      </c>
      <c r="P57" s="53">
        <f t="shared" si="5"/>
        <v>0</v>
      </c>
      <c r="Q57" s="51">
        <v>0</v>
      </c>
      <c r="R57" s="53">
        <f t="shared" si="6"/>
        <v>0</v>
      </c>
      <c r="S57" s="51">
        <v>0</v>
      </c>
      <c r="T57" s="53">
        <f t="shared" si="7"/>
        <v>0</v>
      </c>
      <c r="U57" s="51">
        <v>0</v>
      </c>
      <c r="V57" s="53">
        <f t="shared" si="8"/>
        <v>0</v>
      </c>
    </row>
    <row r="58" spans="1:22" ht="18.75" customHeight="1" x14ac:dyDescent="0.25">
      <c r="A58" s="51">
        <v>48</v>
      </c>
      <c r="B58" s="52" t="s">
        <v>34</v>
      </c>
      <c r="C58" s="55">
        <v>48</v>
      </c>
      <c r="D58" s="55">
        <v>327854</v>
      </c>
      <c r="E58" s="51">
        <v>1</v>
      </c>
      <c r="F58" s="53">
        <f t="shared" si="0"/>
        <v>327.85399999999998</v>
      </c>
      <c r="G58" s="51">
        <v>7</v>
      </c>
      <c r="H58" s="53">
        <f t="shared" si="1"/>
        <v>2294.9780000000001</v>
      </c>
      <c r="I58" s="51">
        <v>0</v>
      </c>
      <c r="J58" s="53">
        <f t="shared" si="2"/>
        <v>0</v>
      </c>
      <c r="K58" s="51">
        <v>0</v>
      </c>
      <c r="L58" s="53">
        <f t="shared" si="3"/>
        <v>0</v>
      </c>
      <c r="M58" s="51">
        <v>0</v>
      </c>
      <c r="N58" s="53">
        <f t="shared" si="4"/>
        <v>0</v>
      </c>
      <c r="O58" s="51">
        <v>0</v>
      </c>
      <c r="P58" s="53">
        <f t="shared" si="5"/>
        <v>0</v>
      </c>
      <c r="Q58" s="51">
        <v>0</v>
      </c>
      <c r="R58" s="53">
        <f t="shared" si="6"/>
        <v>0</v>
      </c>
      <c r="S58" s="51">
        <v>0</v>
      </c>
      <c r="T58" s="53">
        <f t="shared" si="7"/>
        <v>0</v>
      </c>
      <c r="U58" s="51">
        <v>0</v>
      </c>
      <c r="V58" s="53">
        <f t="shared" si="8"/>
        <v>0</v>
      </c>
    </row>
    <row r="59" spans="1:22" ht="18.75" customHeight="1" x14ac:dyDescent="0.25">
      <c r="A59" s="51">
        <v>49</v>
      </c>
      <c r="B59" s="52" t="s">
        <v>34</v>
      </c>
      <c r="C59" s="55">
        <v>49</v>
      </c>
      <c r="D59" s="55">
        <v>162154</v>
      </c>
      <c r="E59" s="51">
        <v>50</v>
      </c>
      <c r="F59" s="53">
        <f t="shared" si="0"/>
        <v>8107.7</v>
      </c>
      <c r="G59" s="51">
        <v>78</v>
      </c>
      <c r="H59" s="53">
        <f t="shared" si="1"/>
        <v>12648.012000000001</v>
      </c>
      <c r="I59" s="51">
        <v>0</v>
      </c>
      <c r="J59" s="53">
        <f t="shared" si="2"/>
        <v>0</v>
      </c>
      <c r="K59" s="51">
        <v>0</v>
      </c>
      <c r="L59" s="53">
        <f t="shared" si="3"/>
        <v>0</v>
      </c>
      <c r="M59" s="51">
        <v>0</v>
      </c>
      <c r="N59" s="53">
        <f t="shared" si="4"/>
        <v>0</v>
      </c>
      <c r="O59" s="51">
        <v>0</v>
      </c>
      <c r="P59" s="53">
        <f t="shared" si="5"/>
        <v>0</v>
      </c>
      <c r="Q59" s="51">
        <v>0</v>
      </c>
      <c r="R59" s="53">
        <f t="shared" si="6"/>
        <v>0</v>
      </c>
      <c r="S59" s="51">
        <v>0</v>
      </c>
      <c r="T59" s="53">
        <f t="shared" si="7"/>
        <v>0</v>
      </c>
      <c r="U59" s="51">
        <v>0</v>
      </c>
      <c r="V59" s="53">
        <f t="shared" si="8"/>
        <v>0</v>
      </c>
    </row>
    <row r="60" spans="1:22" ht="18.75" customHeight="1" x14ac:dyDescent="0.25">
      <c r="A60" s="51">
        <v>50</v>
      </c>
      <c r="B60" s="52" t="s">
        <v>34</v>
      </c>
      <c r="C60" s="55">
        <v>50</v>
      </c>
      <c r="D60" s="55">
        <v>302578</v>
      </c>
      <c r="E60" s="51">
        <v>0</v>
      </c>
      <c r="F60" s="53">
        <f t="shared" si="0"/>
        <v>0</v>
      </c>
      <c r="G60" s="51">
        <v>1</v>
      </c>
      <c r="H60" s="53">
        <f t="shared" si="1"/>
        <v>302.57799999999997</v>
      </c>
      <c r="I60" s="51">
        <v>0</v>
      </c>
      <c r="J60" s="53">
        <f t="shared" si="2"/>
        <v>0</v>
      </c>
      <c r="K60" s="51">
        <v>0</v>
      </c>
      <c r="L60" s="53">
        <f t="shared" si="3"/>
        <v>0</v>
      </c>
      <c r="M60" s="51">
        <v>0</v>
      </c>
      <c r="N60" s="53">
        <f t="shared" si="4"/>
        <v>0</v>
      </c>
      <c r="O60" s="51">
        <v>0</v>
      </c>
      <c r="P60" s="53">
        <f t="shared" si="5"/>
        <v>0</v>
      </c>
      <c r="Q60" s="51">
        <v>0</v>
      </c>
      <c r="R60" s="53">
        <f t="shared" si="6"/>
        <v>0</v>
      </c>
      <c r="S60" s="51">
        <v>0</v>
      </c>
      <c r="T60" s="53">
        <f t="shared" si="7"/>
        <v>0</v>
      </c>
      <c r="U60" s="51">
        <v>0</v>
      </c>
      <c r="V60" s="53">
        <f t="shared" si="8"/>
        <v>0</v>
      </c>
    </row>
    <row r="61" spans="1:22" ht="18.75" customHeight="1" x14ac:dyDescent="0.25">
      <c r="A61" s="51">
        <v>51</v>
      </c>
      <c r="B61" s="52" t="s">
        <v>34</v>
      </c>
      <c r="C61" s="55">
        <v>51</v>
      </c>
      <c r="D61" s="55">
        <v>240444</v>
      </c>
      <c r="E61" s="51">
        <v>91</v>
      </c>
      <c r="F61" s="53">
        <f t="shared" si="0"/>
        <v>21880.403999999999</v>
      </c>
      <c r="G61" s="51">
        <v>153</v>
      </c>
      <c r="H61" s="53">
        <f t="shared" si="1"/>
        <v>36787.932000000001</v>
      </c>
      <c r="I61" s="51">
        <v>0</v>
      </c>
      <c r="J61" s="53">
        <f t="shared" si="2"/>
        <v>0</v>
      </c>
      <c r="K61" s="51">
        <v>0</v>
      </c>
      <c r="L61" s="53">
        <f t="shared" si="3"/>
        <v>0</v>
      </c>
      <c r="M61" s="51">
        <v>0</v>
      </c>
      <c r="N61" s="53">
        <f t="shared" si="4"/>
        <v>0</v>
      </c>
      <c r="O61" s="51">
        <v>0</v>
      </c>
      <c r="P61" s="53">
        <f t="shared" si="5"/>
        <v>0</v>
      </c>
      <c r="Q61" s="51">
        <v>0</v>
      </c>
      <c r="R61" s="53">
        <f t="shared" si="6"/>
        <v>0</v>
      </c>
      <c r="S61" s="51">
        <v>0</v>
      </c>
      <c r="T61" s="53">
        <f t="shared" si="7"/>
        <v>0</v>
      </c>
      <c r="U61" s="51">
        <v>0</v>
      </c>
      <c r="V61" s="53">
        <f t="shared" si="8"/>
        <v>0</v>
      </c>
    </row>
    <row r="62" spans="1:22" ht="18.75" customHeight="1" x14ac:dyDescent="0.25">
      <c r="A62" s="51">
        <v>52</v>
      </c>
      <c r="B62" s="52" t="s">
        <v>34</v>
      </c>
      <c r="C62" s="55">
        <v>52</v>
      </c>
      <c r="D62" s="55">
        <v>770187</v>
      </c>
      <c r="E62" s="51">
        <v>87</v>
      </c>
      <c r="F62" s="53">
        <f t="shared" si="0"/>
        <v>67006.269</v>
      </c>
      <c r="G62" s="51">
        <v>0</v>
      </c>
      <c r="H62" s="53">
        <f t="shared" si="1"/>
        <v>0</v>
      </c>
      <c r="I62" s="51">
        <v>0</v>
      </c>
      <c r="J62" s="53">
        <f t="shared" si="2"/>
        <v>0</v>
      </c>
      <c r="K62" s="51">
        <v>0</v>
      </c>
      <c r="L62" s="53">
        <f t="shared" si="3"/>
        <v>0</v>
      </c>
      <c r="M62" s="51">
        <v>0</v>
      </c>
      <c r="N62" s="53">
        <f t="shared" si="4"/>
        <v>0</v>
      </c>
      <c r="O62" s="51">
        <v>0</v>
      </c>
      <c r="P62" s="53">
        <f t="shared" si="5"/>
        <v>0</v>
      </c>
      <c r="Q62" s="51">
        <v>0</v>
      </c>
      <c r="R62" s="53">
        <f t="shared" si="6"/>
        <v>0</v>
      </c>
      <c r="S62" s="51">
        <v>0</v>
      </c>
      <c r="T62" s="53">
        <f t="shared" si="7"/>
        <v>0</v>
      </c>
      <c r="U62" s="51">
        <v>21</v>
      </c>
      <c r="V62" s="53">
        <f t="shared" si="8"/>
        <v>16173.927</v>
      </c>
    </row>
    <row r="63" spans="1:22" ht="18.75" customHeight="1" x14ac:dyDescent="0.25">
      <c r="A63" s="51">
        <v>53</v>
      </c>
      <c r="B63" s="52" t="s">
        <v>34</v>
      </c>
      <c r="C63" s="55">
        <v>53</v>
      </c>
      <c r="D63" s="55">
        <v>415101</v>
      </c>
      <c r="E63" s="51">
        <v>19</v>
      </c>
      <c r="F63" s="53">
        <f t="shared" si="0"/>
        <v>7886.9189999999999</v>
      </c>
      <c r="G63" s="51">
        <v>204</v>
      </c>
      <c r="H63" s="53">
        <f t="shared" si="1"/>
        <v>84680.604000000007</v>
      </c>
      <c r="I63" s="51">
        <v>0</v>
      </c>
      <c r="J63" s="53">
        <f t="shared" si="2"/>
        <v>0</v>
      </c>
      <c r="K63" s="51">
        <v>0</v>
      </c>
      <c r="L63" s="53">
        <f t="shared" si="3"/>
        <v>0</v>
      </c>
      <c r="M63" s="51">
        <v>0</v>
      </c>
      <c r="N63" s="53">
        <f t="shared" si="4"/>
        <v>0</v>
      </c>
      <c r="O63" s="51">
        <v>0</v>
      </c>
      <c r="P63" s="53">
        <f t="shared" si="5"/>
        <v>0</v>
      </c>
      <c r="Q63" s="51">
        <v>0</v>
      </c>
      <c r="R63" s="53">
        <f t="shared" si="6"/>
        <v>0</v>
      </c>
      <c r="S63" s="51">
        <v>0</v>
      </c>
      <c r="T63" s="53">
        <f t="shared" si="7"/>
        <v>0</v>
      </c>
      <c r="U63" s="51">
        <v>0</v>
      </c>
      <c r="V63" s="53">
        <f t="shared" si="8"/>
        <v>0</v>
      </c>
    </row>
    <row r="64" spans="1:22" ht="18.75" customHeight="1" x14ac:dyDescent="0.25">
      <c r="A64" s="51">
        <v>54</v>
      </c>
      <c r="B64" s="52" t="s">
        <v>16</v>
      </c>
      <c r="C64" s="55">
        <v>54</v>
      </c>
      <c r="D64" s="55">
        <v>167250</v>
      </c>
      <c r="E64" s="51">
        <v>15</v>
      </c>
      <c r="F64" s="53">
        <f t="shared" si="0"/>
        <v>2508.75</v>
      </c>
      <c r="G64" s="51">
        <v>0</v>
      </c>
      <c r="H64" s="53">
        <f t="shared" si="1"/>
        <v>0</v>
      </c>
      <c r="I64" s="51">
        <v>0</v>
      </c>
      <c r="J64" s="53">
        <f t="shared" si="2"/>
        <v>0</v>
      </c>
      <c r="K64" s="51">
        <v>0</v>
      </c>
      <c r="L64" s="53">
        <f t="shared" si="3"/>
        <v>0</v>
      </c>
      <c r="M64" s="51">
        <v>0</v>
      </c>
      <c r="N64" s="53">
        <f t="shared" si="4"/>
        <v>0</v>
      </c>
      <c r="O64" s="51">
        <v>0</v>
      </c>
      <c r="P64" s="53">
        <f t="shared" si="5"/>
        <v>0</v>
      </c>
      <c r="Q64" s="51">
        <v>0</v>
      </c>
      <c r="R64" s="53">
        <f t="shared" si="6"/>
        <v>0</v>
      </c>
      <c r="S64" s="51">
        <v>0</v>
      </c>
      <c r="T64" s="53">
        <f t="shared" si="7"/>
        <v>0</v>
      </c>
      <c r="U64" s="51">
        <v>0</v>
      </c>
      <c r="V64" s="53">
        <f t="shared" si="8"/>
        <v>0</v>
      </c>
    </row>
    <row r="65" spans="1:22" ht="18.75" customHeight="1" x14ac:dyDescent="0.25">
      <c r="A65" s="51">
        <v>55</v>
      </c>
      <c r="B65" s="52" t="s">
        <v>16</v>
      </c>
      <c r="C65" s="55">
        <v>55</v>
      </c>
      <c r="D65" s="55">
        <v>291572</v>
      </c>
      <c r="E65" s="51">
        <v>0</v>
      </c>
      <c r="F65" s="53">
        <f t="shared" si="0"/>
        <v>0</v>
      </c>
      <c r="G65" s="51">
        <v>0</v>
      </c>
      <c r="H65" s="53">
        <f t="shared" si="1"/>
        <v>0</v>
      </c>
      <c r="I65" s="51">
        <v>0</v>
      </c>
      <c r="J65" s="53">
        <f t="shared" si="2"/>
        <v>0</v>
      </c>
      <c r="K65" s="51">
        <v>0</v>
      </c>
      <c r="L65" s="53">
        <f t="shared" si="3"/>
        <v>0</v>
      </c>
      <c r="M65" s="51">
        <v>0</v>
      </c>
      <c r="N65" s="53">
        <f t="shared" si="4"/>
        <v>0</v>
      </c>
      <c r="O65" s="51">
        <v>0</v>
      </c>
      <c r="P65" s="53">
        <f t="shared" si="5"/>
        <v>0</v>
      </c>
      <c r="Q65" s="51">
        <v>0</v>
      </c>
      <c r="R65" s="53">
        <f t="shared" si="6"/>
        <v>0</v>
      </c>
      <c r="S65" s="51">
        <v>0</v>
      </c>
      <c r="T65" s="53">
        <f t="shared" si="7"/>
        <v>0</v>
      </c>
      <c r="U65" s="51">
        <v>0</v>
      </c>
      <c r="V65" s="53">
        <f t="shared" si="8"/>
        <v>0</v>
      </c>
    </row>
    <row r="66" spans="1:22" ht="18.75" customHeight="1" x14ac:dyDescent="0.25">
      <c r="A66" s="51">
        <v>56</v>
      </c>
      <c r="B66" s="52" t="s">
        <v>17</v>
      </c>
      <c r="C66" s="55">
        <v>56</v>
      </c>
      <c r="D66" s="55">
        <v>156563</v>
      </c>
      <c r="E66" s="51">
        <v>142</v>
      </c>
      <c r="F66" s="53">
        <f t="shared" si="0"/>
        <v>22231.946</v>
      </c>
      <c r="G66" s="51">
        <v>0</v>
      </c>
      <c r="H66" s="53">
        <f t="shared" si="1"/>
        <v>0</v>
      </c>
      <c r="I66" s="51">
        <v>23</v>
      </c>
      <c r="J66" s="53">
        <f t="shared" si="2"/>
        <v>3600.9490000000001</v>
      </c>
      <c r="K66" s="51">
        <v>69</v>
      </c>
      <c r="L66" s="53">
        <f t="shared" si="3"/>
        <v>10802.847</v>
      </c>
      <c r="M66" s="51">
        <v>0</v>
      </c>
      <c r="N66" s="53">
        <f t="shared" si="4"/>
        <v>0</v>
      </c>
      <c r="O66" s="51">
        <v>0</v>
      </c>
      <c r="P66" s="53">
        <f t="shared" si="5"/>
        <v>0</v>
      </c>
      <c r="Q66" s="51">
        <v>0</v>
      </c>
      <c r="R66" s="53">
        <f t="shared" si="6"/>
        <v>0</v>
      </c>
      <c r="S66" s="51">
        <v>0</v>
      </c>
      <c r="T66" s="53">
        <f t="shared" si="7"/>
        <v>0</v>
      </c>
      <c r="U66" s="51">
        <v>0</v>
      </c>
      <c r="V66" s="53">
        <f t="shared" si="8"/>
        <v>0</v>
      </c>
    </row>
    <row r="67" spans="1:22" ht="18.75" customHeight="1" x14ac:dyDescent="0.25">
      <c r="A67" s="51">
        <v>57</v>
      </c>
      <c r="B67" s="52" t="s">
        <v>17</v>
      </c>
      <c r="C67" s="55">
        <v>57</v>
      </c>
      <c r="D67" s="55">
        <v>319018</v>
      </c>
      <c r="E67" s="51">
        <v>23</v>
      </c>
      <c r="F67" s="53">
        <f t="shared" si="0"/>
        <v>7337.4139999999998</v>
      </c>
      <c r="G67" s="51">
        <v>0</v>
      </c>
      <c r="H67" s="53">
        <f t="shared" si="1"/>
        <v>0</v>
      </c>
      <c r="I67" s="51">
        <v>0</v>
      </c>
      <c r="J67" s="53">
        <f t="shared" si="2"/>
        <v>0</v>
      </c>
      <c r="K67" s="51">
        <v>8</v>
      </c>
      <c r="L67" s="53">
        <f t="shared" si="3"/>
        <v>2552.1439999999998</v>
      </c>
      <c r="M67" s="51">
        <v>0</v>
      </c>
      <c r="N67" s="53">
        <f t="shared" si="4"/>
        <v>0</v>
      </c>
      <c r="O67" s="51">
        <v>0</v>
      </c>
      <c r="P67" s="53">
        <f t="shared" si="5"/>
        <v>0</v>
      </c>
      <c r="Q67" s="51">
        <v>0</v>
      </c>
      <c r="R67" s="53">
        <f t="shared" si="6"/>
        <v>0</v>
      </c>
      <c r="S67" s="51">
        <v>35</v>
      </c>
      <c r="T67" s="53">
        <f t="shared" si="7"/>
        <v>11165.63</v>
      </c>
      <c r="U67" s="51">
        <v>0</v>
      </c>
      <c r="V67" s="53">
        <f t="shared" si="8"/>
        <v>0</v>
      </c>
    </row>
    <row r="68" spans="1:22" ht="18.75" customHeight="1" x14ac:dyDescent="0.25">
      <c r="A68" s="51">
        <v>58</v>
      </c>
      <c r="B68" s="52" t="s">
        <v>17</v>
      </c>
      <c r="C68" s="55">
        <v>58</v>
      </c>
      <c r="D68" s="55">
        <v>185111</v>
      </c>
      <c r="E68" s="51">
        <v>65</v>
      </c>
      <c r="F68" s="53">
        <f t="shared" si="0"/>
        <v>12032.215</v>
      </c>
      <c r="G68" s="51">
        <v>0</v>
      </c>
      <c r="H68" s="53">
        <f t="shared" si="1"/>
        <v>0</v>
      </c>
      <c r="I68" s="51">
        <v>0</v>
      </c>
      <c r="J68" s="53">
        <f t="shared" si="2"/>
        <v>0</v>
      </c>
      <c r="K68" s="51">
        <v>158</v>
      </c>
      <c r="L68" s="53">
        <f t="shared" si="3"/>
        <v>29247.538</v>
      </c>
      <c r="M68" s="51">
        <v>0</v>
      </c>
      <c r="N68" s="53">
        <f t="shared" si="4"/>
        <v>0</v>
      </c>
      <c r="O68" s="51">
        <v>0</v>
      </c>
      <c r="P68" s="53">
        <f t="shared" si="5"/>
        <v>0</v>
      </c>
      <c r="Q68" s="51">
        <v>0</v>
      </c>
      <c r="R68" s="53">
        <f t="shared" si="6"/>
        <v>0</v>
      </c>
      <c r="S68" s="51">
        <v>0</v>
      </c>
      <c r="T68" s="53">
        <f t="shared" si="7"/>
        <v>0</v>
      </c>
      <c r="U68" s="51">
        <v>0</v>
      </c>
      <c r="V68" s="53">
        <f t="shared" si="8"/>
        <v>0</v>
      </c>
    </row>
    <row r="69" spans="1:22" ht="18.75" customHeight="1" x14ac:dyDescent="0.25">
      <c r="A69" s="51">
        <v>59</v>
      </c>
      <c r="B69" s="52" t="s">
        <v>17</v>
      </c>
      <c r="C69" s="55">
        <v>59</v>
      </c>
      <c r="D69" s="55">
        <v>245582</v>
      </c>
      <c r="E69" s="51">
        <v>18</v>
      </c>
      <c r="F69" s="53">
        <f t="shared" si="0"/>
        <v>4420.4759999999997</v>
      </c>
      <c r="G69" s="51">
        <v>0</v>
      </c>
      <c r="H69" s="53">
        <f t="shared" si="1"/>
        <v>0</v>
      </c>
      <c r="I69" s="51">
        <v>0</v>
      </c>
      <c r="J69" s="53">
        <f t="shared" si="2"/>
        <v>0</v>
      </c>
      <c r="K69" s="51">
        <v>0</v>
      </c>
      <c r="L69" s="53">
        <f t="shared" si="3"/>
        <v>0</v>
      </c>
      <c r="M69" s="51">
        <v>0</v>
      </c>
      <c r="N69" s="53">
        <f t="shared" si="4"/>
        <v>0</v>
      </c>
      <c r="O69" s="51">
        <v>0</v>
      </c>
      <c r="P69" s="53">
        <f t="shared" si="5"/>
        <v>0</v>
      </c>
      <c r="Q69" s="51">
        <v>0</v>
      </c>
      <c r="R69" s="53">
        <f t="shared" si="6"/>
        <v>0</v>
      </c>
      <c r="S69" s="51">
        <v>0</v>
      </c>
      <c r="T69" s="53">
        <f t="shared" si="7"/>
        <v>0</v>
      </c>
      <c r="U69" s="51">
        <v>0</v>
      </c>
      <c r="V69" s="53">
        <f t="shared" si="8"/>
        <v>0</v>
      </c>
    </row>
    <row r="70" spans="1:22" ht="18.75" customHeight="1" x14ac:dyDescent="0.25">
      <c r="A70" s="51">
        <v>60</v>
      </c>
      <c r="B70" s="52" t="s">
        <v>17</v>
      </c>
      <c r="C70" s="55">
        <v>60</v>
      </c>
      <c r="D70" s="55">
        <v>396727</v>
      </c>
      <c r="E70" s="51">
        <v>0</v>
      </c>
      <c r="F70" s="53">
        <f t="shared" si="0"/>
        <v>0</v>
      </c>
      <c r="G70" s="51">
        <v>0</v>
      </c>
      <c r="H70" s="53">
        <f t="shared" si="1"/>
        <v>0</v>
      </c>
      <c r="I70" s="51">
        <v>0</v>
      </c>
      <c r="J70" s="53">
        <f t="shared" si="2"/>
        <v>0</v>
      </c>
      <c r="K70" s="51">
        <v>0</v>
      </c>
      <c r="L70" s="53">
        <f t="shared" si="3"/>
        <v>0</v>
      </c>
      <c r="M70" s="51">
        <v>0</v>
      </c>
      <c r="N70" s="53">
        <f t="shared" si="4"/>
        <v>0</v>
      </c>
      <c r="O70" s="51">
        <v>0</v>
      </c>
      <c r="P70" s="53">
        <f t="shared" si="5"/>
        <v>0</v>
      </c>
      <c r="Q70" s="51">
        <v>0</v>
      </c>
      <c r="R70" s="53">
        <f t="shared" si="6"/>
        <v>0</v>
      </c>
      <c r="S70" s="51">
        <v>0</v>
      </c>
      <c r="T70" s="53">
        <f t="shared" si="7"/>
        <v>0</v>
      </c>
      <c r="U70" s="51">
        <v>0</v>
      </c>
      <c r="V70" s="53">
        <f t="shared" si="8"/>
        <v>0</v>
      </c>
    </row>
    <row r="71" spans="1:22" ht="18.75" customHeight="1" x14ac:dyDescent="0.25">
      <c r="A71" s="51">
        <v>61</v>
      </c>
      <c r="B71" s="52" t="s">
        <v>18</v>
      </c>
      <c r="C71" s="55">
        <v>61</v>
      </c>
      <c r="D71" s="55">
        <v>110511</v>
      </c>
      <c r="E71" s="51">
        <v>38</v>
      </c>
      <c r="F71" s="53">
        <f t="shared" si="0"/>
        <v>4199.4179999999997</v>
      </c>
      <c r="G71" s="51">
        <v>0</v>
      </c>
      <c r="H71" s="53">
        <f t="shared" si="1"/>
        <v>0</v>
      </c>
      <c r="I71" s="51">
        <v>14</v>
      </c>
      <c r="J71" s="53">
        <f t="shared" si="2"/>
        <v>1547.154</v>
      </c>
      <c r="K71" s="51">
        <v>0</v>
      </c>
      <c r="L71" s="53">
        <f t="shared" si="3"/>
        <v>0</v>
      </c>
      <c r="M71" s="51">
        <v>0</v>
      </c>
      <c r="N71" s="53">
        <f t="shared" si="4"/>
        <v>0</v>
      </c>
      <c r="O71" s="51">
        <v>0</v>
      </c>
      <c r="P71" s="53">
        <f t="shared" si="5"/>
        <v>0</v>
      </c>
      <c r="Q71" s="51">
        <v>0</v>
      </c>
      <c r="R71" s="53">
        <f t="shared" si="6"/>
        <v>0</v>
      </c>
      <c r="S71" s="51">
        <v>0</v>
      </c>
      <c r="T71" s="53">
        <f t="shared" si="7"/>
        <v>0</v>
      </c>
      <c r="U71" s="51">
        <v>0</v>
      </c>
      <c r="V71" s="53">
        <f t="shared" si="8"/>
        <v>0</v>
      </c>
    </row>
    <row r="72" spans="1:22" ht="18.75" customHeight="1" x14ac:dyDescent="0.25">
      <c r="A72" s="51">
        <v>62</v>
      </c>
      <c r="B72" s="52" t="s">
        <v>18</v>
      </c>
      <c r="C72" s="55">
        <v>62</v>
      </c>
      <c r="D72" s="55">
        <v>162790</v>
      </c>
      <c r="E72" s="51">
        <v>15</v>
      </c>
      <c r="F72" s="53">
        <f t="shared" si="0"/>
        <v>2441.85</v>
      </c>
      <c r="G72" s="51">
        <v>0</v>
      </c>
      <c r="H72" s="53">
        <f t="shared" si="1"/>
        <v>0</v>
      </c>
      <c r="I72" s="51">
        <v>0</v>
      </c>
      <c r="J72" s="53">
        <f t="shared" si="2"/>
        <v>0</v>
      </c>
      <c r="K72" s="51">
        <v>0</v>
      </c>
      <c r="L72" s="53">
        <f t="shared" si="3"/>
        <v>0</v>
      </c>
      <c r="M72" s="51">
        <v>0</v>
      </c>
      <c r="N72" s="53">
        <f t="shared" si="4"/>
        <v>0</v>
      </c>
      <c r="O72" s="51">
        <v>0</v>
      </c>
      <c r="P72" s="53">
        <f t="shared" si="5"/>
        <v>0</v>
      </c>
      <c r="Q72" s="51">
        <v>2</v>
      </c>
      <c r="R72" s="53">
        <f t="shared" si="6"/>
        <v>325.58</v>
      </c>
      <c r="S72" s="51">
        <v>0</v>
      </c>
      <c r="T72" s="53">
        <f t="shared" si="7"/>
        <v>0</v>
      </c>
      <c r="U72" s="51">
        <v>0</v>
      </c>
      <c r="V72" s="53">
        <f t="shared" si="8"/>
        <v>0</v>
      </c>
    </row>
    <row r="73" spans="1:22" ht="18.75" customHeight="1" x14ac:dyDescent="0.25">
      <c r="A73" s="51">
        <v>63</v>
      </c>
      <c r="B73" s="52" t="s">
        <v>3</v>
      </c>
      <c r="C73" s="55">
        <v>63</v>
      </c>
      <c r="D73" s="55">
        <v>193718</v>
      </c>
      <c r="E73" s="51">
        <v>42</v>
      </c>
      <c r="F73" s="53">
        <f t="shared" si="0"/>
        <v>8136.1559999999999</v>
      </c>
      <c r="G73" s="51">
        <v>0</v>
      </c>
      <c r="H73" s="53">
        <f t="shared" si="1"/>
        <v>0</v>
      </c>
      <c r="I73" s="51">
        <v>0</v>
      </c>
      <c r="J73" s="53">
        <f t="shared" si="2"/>
        <v>0</v>
      </c>
      <c r="K73" s="51">
        <v>17</v>
      </c>
      <c r="L73" s="53">
        <f t="shared" si="3"/>
        <v>3293.2060000000001</v>
      </c>
      <c r="M73" s="51">
        <v>0</v>
      </c>
      <c r="N73" s="53">
        <f t="shared" si="4"/>
        <v>0</v>
      </c>
      <c r="O73" s="51">
        <v>0</v>
      </c>
      <c r="P73" s="53">
        <f t="shared" si="5"/>
        <v>0</v>
      </c>
      <c r="Q73" s="51">
        <v>0</v>
      </c>
      <c r="R73" s="53">
        <f t="shared" si="6"/>
        <v>0</v>
      </c>
      <c r="S73" s="51">
        <v>0</v>
      </c>
      <c r="T73" s="53">
        <f t="shared" si="7"/>
        <v>0</v>
      </c>
      <c r="U73" s="51">
        <v>0</v>
      </c>
      <c r="V73" s="53">
        <f t="shared" si="8"/>
        <v>0</v>
      </c>
    </row>
    <row r="74" spans="1:22" ht="18.75" customHeight="1" x14ac:dyDescent="0.25">
      <c r="A74" s="51">
        <v>64</v>
      </c>
      <c r="B74" s="52" t="s">
        <v>3</v>
      </c>
      <c r="C74" s="55">
        <v>64</v>
      </c>
      <c r="D74" s="55">
        <v>208916</v>
      </c>
      <c r="E74" s="51">
        <v>0</v>
      </c>
      <c r="F74" s="53">
        <f t="shared" si="0"/>
        <v>0</v>
      </c>
      <c r="G74" s="51">
        <v>0</v>
      </c>
      <c r="H74" s="53">
        <f t="shared" si="1"/>
        <v>0</v>
      </c>
      <c r="I74" s="51">
        <v>0</v>
      </c>
      <c r="J74" s="53">
        <f t="shared" si="2"/>
        <v>0</v>
      </c>
      <c r="K74" s="51">
        <v>0</v>
      </c>
      <c r="L74" s="53">
        <f t="shared" si="3"/>
        <v>0</v>
      </c>
      <c r="M74" s="51">
        <v>0</v>
      </c>
      <c r="N74" s="53">
        <f t="shared" si="4"/>
        <v>0</v>
      </c>
      <c r="O74" s="51">
        <v>0</v>
      </c>
      <c r="P74" s="53">
        <f t="shared" si="5"/>
        <v>0</v>
      </c>
      <c r="Q74" s="51">
        <v>0</v>
      </c>
      <c r="R74" s="53">
        <f t="shared" si="6"/>
        <v>0</v>
      </c>
      <c r="S74" s="51">
        <v>0</v>
      </c>
      <c r="T74" s="53">
        <f t="shared" si="7"/>
        <v>0</v>
      </c>
      <c r="U74" s="51">
        <v>0</v>
      </c>
      <c r="V74" s="53">
        <f t="shared" si="8"/>
        <v>0</v>
      </c>
    </row>
    <row r="75" spans="1:22" ht="18.75" customHeight="1" x14ac:dyDescent="0.25">
      <c r="A75" s="51">
        <v>65</v>
      </c>
      <c r="B75" s="52" t="s">
        <v>19</v>
      </c>
      <c r="C75" s="55">
        <v>65</v>
      </c>
      <c r="D75" s="55">
        <v>144051</v>
      </c>
      <c r="E75" s="51">
        <v>10</v>
      </c>
      <c r="F75" s="53">
        <f t="shared" si="0"/>
        <v>1440.51</v>
      </c>
      <c r="G75" s="51">
        <v>0</v>
      </c>
      <c r="H75" s="53">
        <f t="shared" si="1"/>
        <v>0</v>
      </c>
      <c r="I75" s="51">
        <v>0</v>
      </c>
      <c r="J75" s="53">
        <f t="shared" si="2"/>
        <v>0</v>
      </c>
      <c r="K75" s="51">
        <v>0</v>
      </c>
      <c r="L75" s="53">
        <f t="shared" si="3"/>
        <v>0</v>
      </c>
      <c r="M75" s="51">
        <v>0</v>
      </c>
      <c r="N75" s="53">
        <f t="shared" si="4"/>
        <v>0</v>
      </c>
      <c r="O75" s="51">
        <v>0</v>
      </c>
      <c r="P75" s="53">
        <f t="shared" si="5"/>
        <v>0</v>
      </c>
      <c r="Q75" s="51">
        <v>0</v>
      </c>
      <c r="R75" s="53">
        <f t="shared" si="6"/>
        <v>0</v>
      </c>
      <c r="S75" s="51">
        <v>0</v>
      </c>
      <c r="T75" s="53">
        <f t="shared" si="7"/>
        <v>0</v>
      </c>
      <c r="U75" s="51">
        <v>0</v>
      </c>
      <c r="V75" s="53">
        <f t="shared" si="8"/>
        <v>0</v>
      </c>
    </row>
    <row r="76" spans="1:22" ht="18.75" customHeight="1" x14ac:dyDescent="0.25">
      <c r="A76" s="51">
        <v>66</v>
      </c>
      <c r="B76" s="52" t="s">
        <v>20</v>
      </c>
      <c r="C76" s="55">
        <v>66</v>
      </c>
      <c r="D76" s="55">
        <v>216961</v>
      </c>
      <c r="E76" s="51">
        <v>14</v>
      </c>
      <c r="F76" s="53">
        <f t="shared" ref="F76:F77" si="9">E76*$D76/1000</f>
        <v>3037.4540000000002</v>
      </c>
      <c r="G76" s="51">
        <v>0</v>
      </c>
      <c r="H76" s="53">
        <f t="shared" ref="H76:H77" si="10">G76*$D76/1000</f>
        <v>0</v>
      </c>
      <c r="I76" s="51">
        <v>11</v>
      </c>
      <c r="J76" s="53">
        <f t="shared" ref="J76:J77" si="11">I76*$D76/1000</f>
        <v>2386.5709999999999</v>
      </c>
      <c r="K76" s="51">
        <v>0</v>
      </c>
      <c r="L76" s="53">
        <f t="shared" ref="L76:L77" si="12">K76*$D76/1000</f>
        <v>0</v>
      </c>
      <c r="M76" s="51">
        <v>0</v>
      </c>
      <c r="N76" s="53">
        <f t="shared" ref="N76:N77" si="13">M76*$D76/1000</f>
        <v>0</v>
      </c>
      <c r="O76" s="51">
        <v>0</v>
      </c>
      <c r="P76" s="53">
        <f t="shared" ref="P76:P77" si="14">O76*$D76/1000</f>
        <v>0</v>
      </c>
      <c r="Q76" s="51">
        <v>0</v>
      </c>
      <c r="R76" s="53">
        <f t="shared" ref="R76:R77" si="15">Q76*$D76/1000</f>
        <v>0</v>
      </c>
      <c r="S76" s="51">
        <v>0</v>
      </c>
      <c r="T76" s="53">
        <f t="shared" ref="T76:T77" si="16">S76*$D76/1000</f>
        <v>0</v>
      </c>
      <c r="U76" s="51">
        <v>0</v>
      </c>
      <c r="V76" s="53">
        <f t="shared" ref="V76:V77" si="17">U76*$D76/1000</f>
        <v>0</v>
      </c>
    </row>
    <row r="77" spans="1:22" ht="18.75" customHeight="1" x14ac:dyDescent="0.25">
      <c r="A77" s="51">
        <v>67</v>
      </c>
      <c r="B77" s="52" t="s">
        <v>20</v>
      </c>
      <c r="C77" s="55">
        <v>67</v>
      </c>
      <c r="D77" s="55">
        <v>119595</v>
      </c>
      <c r="E77" s="51">
        <v>0</v>
      </c>
      <c r="F77" s="53">
        <f t="shared" si="9"/>
        <v>0</v>
      </c>
      <c r="G77" s="51">
        <v>0</v>
      </c>
      <c r="H77" s="53">
        <f t="shared" si="10"/>
        <v>0</v>
      </c>
      <c r="I77" s="51">
        <v>0</v>
      </c>
      <c r="J77" s="53">
        <f t="shared" si="11"/>
        <v>0</v>
      </c>
      <c r="K77" s="51">
        <v>0</v>
      </c>
      <c r="L77" s="53">
        <f t="shared" si="12"/>
        <v>0</v>
      </c>
      <c r="M77" s="51">
        <v>0</v>
      </c>
      <c r="N77" s="53">
        <f t="shared" si="13"/>
        <v>0</v>
      </c>
      <c r="O77" s="51">
        <v>0</v>
      </c>
      <c r="P77" s="53">
        <f t="shared" si="14"/>
        <v>0</v>
      </c>
      <c r="Q77" s="51">
        <v>0</v>
      </c>
      <c r="R77" s="53">
        <f t="shared" si="15"/>
        <v>0</v>
      </c>
      <c r="S77" s="51">
        <v>0</v>
      </c>
      <c r="T77" s="53">
        <f t="shared" si="16"/>
        <v>0</v>
      </c>
      <c r="U77" s="51">
        <v>0</v>
      </c>
      <c r="V77" s="53">
        <f t="shared" si="17"/>
        <v>0</v>
      </c>
    </row>
    <row r="78" spans="1:22" ht="18.75" hidden="1" customHeight="1" x14ac:dyDescent="0.25">
      <c r="A78" s="54"/>
      <c r="B78" s="54" t="s">
        <v>21</v>
      </c>
      <c r="C78" s="54"/>
      <c r="D78" s="60"/>
      <c r="E78" s="55">
        <f t="shared" ref="E78:V78" si="18">SUM(E11:E77)</f>
        <v>2784</v>
      </c>
      <c r="F78" s="56">
        <f t="shared" si="18"/>
        <v>567017.32400000002</v>
      </c>
      <c r="G78" s="55">
        <f t="shared" si="18"/>
        <v>1154</v>
      </c>
      <c r="H78" s="56">
        <f t="shared" si="18"/>
        <v>271307.25</v>
      </c>
      <c r="I78" s="55">
        <f t="shared" si="18"/>
        <v>136</v>
      </c>
      <c r="J78" s="56">
        <f t="shared" si="18"/>
        <v>17214.760000000002</v>
      </c>
      <c r="K78" s="55">
        <f t="shared" si="18"/>
        <v>466</v>
      </c>
      <c r="L78" s="56">
        <f t="shared" si="18"/>
        <v>71127.466000000015</v>
      </c>
      <c r="M78" s="55">
        <f t="shared" si="18"/>
        <v>142</v>
      </c>
      <c r="N78" s="56">
        <f t="shared" si="18"/>
        <v>48029.009999999995</v>
      </c>
      <c r="O78" s="55">
        <f t="shared" si="18"/>
        <v>50</v>
      </c>
      <c r="P78" s="56">
        <f t="shared" si="18"/>
        <v>5912.75</v>
      </c>
      <c r="Q78" s="55">
        <f t="shared" si="18"/>
        <v>7</v>
      </c>
      <c r="R78" s="56">
        <f t="shared" si="18"/>
        <v>1494.5519999999999</v>
      </c>
      <c r="S78" s="55">
        <f t="shared" si="18"/>
        <v>35</v>
      </c>
      <c r="T78" s="56">
        <f t="shared" si="18"/>
        <v>11165.63</v>
      </c>
      <c r="U78" s="55">
        <f t="shared" si="18"/>
        <v>238</v>
      </c>
      <c r="V78" s="56">
        <f t="shared" si="18"/>
        <v>51871.184999999998</v>
      </c>
    </row>
  </sheetData>
  <mergeCells count="13">
    <mergeCell ref="U9:V9"/>
    <mergeCell ref="I9:J9"/>
    <mergeCell ref="K9:L9"/>
    <mergeCell ref="M9:N9"/>
    <mergeCell ref="O9:P9"/>
    <mergeCell ref="Q9:R9"/>
    <mergeCell ref="S9:T9"/>
    <mergeCell ref="G9:H9"/>
    <mergeCell ref="A9:A10"/>
    <mergeCell ref="B9:B10"/>
    <mergeCell ref="C9:C10"/>
    <mergeCell ref="D9:D10"/>
    <mergeCell ref="E9:F9"/>
  </mergeCells>
  <pageMargins left="0.51181102362204722" right="0.31496062992125984" top="0.35433070866141736" bottom="0.35433070866141736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54C4-1EA0-40C0-BB14-EEE8B0A24EEF}">
  <dimension ref="A1:X75"/>
  <sheetViews>
    <sheetView workbookViewId="0">
      <pane xSplit="4" ySplit="6" topLeftCell="T58" activePane="bottomRight" state="frozen"/>
      <selection activeCell="A4" sqref="A4"/>
      <selection pane="topRight" activeCell="E4" sqref="E4"/>
      <selection pane="bottomLeft" activeCell="A7" sqref="A7"/>
      <selection pane="bottomRight" activeCell="D82" sqref="D82"/>
    </sheetView>
  </sheetViews>
  <sheetFormatPr defaultRowHeight="15" x14ac:dyDescent="0.25"/>
  <cols>
    <col min="2" max="2" width="28" customWidth="1"/>
    <col min="4" max="4" width="11.85546875" customWidth="1"/>
    <col min="5" max="5" width="12" bestFit="1" customWidth="1"/>
    <col min="6" max="6" width="13.140625" bestFit="1" customWidth="1"/>
    <col min="7" max="7" width="11" bestFit="1" customWidth="1"/>
    <col min="8" max="8" width="13.140625" bestFit="1" customWidth="1"/>
    <col min="9" max="9" width="9.5703125" bestFit="1" customWidth="1"/>
    <col min="10" max="10" width="12" bestFit="1" customWidth="1"/>
    <col min="11" max="11" width="9.5703125" bestFit="1" customWidth="1"/>
    <col min="12" max="12" width="12" bestFit="1" customWidth="1"/>
    <col min="13" max="13" width="9.5703125" bestFit="1" customWidth="1"/>
    <col min="14" max="14" width="12" bestFit="1" customWidth="1"/>
    <col min="15" max="15" width="8.5703125" bestFit="1" customWidth="1"/>
    <col min="16" max="16" width="11" bestFit="1" customWidth="1"/>
    <col min="17" max="17" width="8.5703125" bestFit="1" customWidth="1"/>
    <col min="18" max="18" width="11" bestFit="1" customWidth="1"/>
    <col min="19" max="19" width="8.5703125" bestFit="1" customWidth="1"/>
    <col min="20" max="20" width="11" bestFit="1" customWidth="1"/>
    <col min="21" max="21" width="9.5703125" bestFit="1" customWidth="1"/>
    <col min="22" max="22" width="12" bestFit="1" customWidth="1"/>
    <col min="23" max="23" width="11" bestFit="1" customWidth="1"/>
    <col min="24" max="24" width="14.5703125" bestFit="1" customWidth="1"/>
  </cols>
  <sheetData>
    <row r="1" spans="1:24" ht="18" hidden="1" x14ac:dyDescent="0.25">
      <c r="A1" s="4"/>
      <c r="B1" s="5"/>
      <c r="C1" s="5"/>
      <c r="D1" s="3"/>
      <c r="E1" s="5"/>
      <c r="F1" s="6"/>
      <c r="G1" s="7"/>
      <c r="H1" s="6"/>
      <c r="I1" s="5"/>
      <c r="J1" s="6"/>
      <c r="K1" s="5"/>
      <c r="L1" s="6"/>
      <c r="M1" s="7"/>
      <c r="N1" s="6"/>
      <c r="O1" s="5"/>
      <c r="P1" s="5"/>
      <c r="Q1" s="5"/>
      <c r="R1" s="6"/>
      <c r="S1" s="5"/>
      <c r="T1" s="8"/>
      <c r="U1" s="9"/>
      <c r="V1" s="10" t="s">
        <v>0</v>
      </c>
      <c r="W1" s="5"/>
      <c r="X1" s="5"/>
    </row>
    <row r="2" spans="1:24" ht="18" hidden="1" x14ac:dyDescent="0.25">
      <c r="A2" s="4"/>
      <c r="B2" s="5"/>
      <c r="C2" s="5"/>
      <c r="D2" s="3"/>
      <c r="E2" s="5"/>
      <c r="F2" s="6"/>
      <c r="G2" s="7"/>
      <c r="H2" s="6"/>
      <c r="I2" s="5"/>
      <c r="J2" s="6"/>
      <c r="K2" s="5"/>
      <c r="L2" s="6"/>
      <c r="M2" s="7"/>
      <c r="N2" s="6"/>
      <c r="O2" s="5"/>
      <c r="P2" s="5"/>
      <c r="Q2" s="5"/>
      <c r="R2" s="6"/>
      <c r="S2" s="5"/>
      <c r="T2" s="8"/>
      <c r="U2" s="9"/>
      <c r="V2" s="10" t="s">
        <v>29</v>
      </c>
      <c r="W2" s="5"/>
      <c r="X2" s="5"/>
    </row>
    <row r="3" spans="1:24" ht="18" hidden="1" x14ac:dyDescent="0.25">
      <c r="A3" s="4"/>
      <c r="B3" s="5"/>
      <c r="C3" s="5"/>
      <c r="D3" s="3"/>
      <c r="E3" s="5"/>
      <c r="F3" s="6"/>
      <c r="G3" s="7"/>
      <c r="H3" s="6"/>
      <c r="I3" s="5"/>
      <c r="J3" s="6"/>
      <c r="K3" s="5"/>
      <c r="L3" s="6"/>
      <c r="M3" s="7"/>
      <c r="N3" s="6"/>
      <c r="O3" s="5"/>
      <c r="P3" s="5"/>
      <c r="Q3" s="5"/>
      <c r="R3" s="6"/>
      <c r="S3" s="5"/>
      <c r="T3" s="8"/>
      <c r="U3" s="9"/>
      <c r="V3" s="10" t="s">
        <v>30</v>
      </c>
      <c r="W3" s="5"/>
      <c r="X3" s="5"/>
    </row>
    <row r="4" spans="1:24" ht="19.5" thickBot="1" x14ac:dyDescent="0.3">
      <c r="A4" s="1"/>
      <c r="B4" s="1" t="s">
        <v>31</v>
      </c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1"/>
      <c r="V4" s="12"/>
      <c r="W4" s="5"/>
      <c r="X4" s="5"/>
    </row>
    <row r="5" spans="1:24" x14ac:dyDescent="0.25">
      <c r="A5" s="69" t="s">
        <v>1</v>
      </c>
      <c r="B5" s="71" t="s">
        <v>32</v>
      </c>
      <c r="C5" s="73" t="s">
        <v>2</v>
      </c>
      <c r="D5" s="75" t="s">
        <v>28</v>
      </c>
      <c r="E5" s="65" t="s">
        <v>36</v>
      </c>
      <c r="F5" s="65"/>
      <c r="G5" s="65" t="s">
        <v>22</v>
      </c>
      <c r="H5" s="65"/>
      <c r="I5" s="65" t="s">
        <v>23</v>
      </c>
      <c r="J5" s="65"/>
      <c r="K5" s="68" t="s">
        <v>24</v>
      </c>
      <c r="L5" s="68"/>
      <c r="M5" s="65" t="s">
        <v>37</v>
      </c>
      <c r="N5" s="65"/>
      <c r="O5" s="65" t="s">
        <v>38</v>
      </c>
      <c r="P5" s="65"/>
      <c r="Q5" s="65" t="s">
        <v>25</v>
      </c>
      <c r="R5" s="65"/>
      <c r="S5" s="65" t="s">
        <v>39</v>
      </c>
      <c r="T5" s="65"/>
      <c r="U5" s="65" t="s">
        <v>26</v>
      </c>
      <c r="V5" s="65"/>
      <c r="W5" s="66" t="s">
        <v>21</v>
      </c>
      <c r="X5" s="67" t="s">
        <v>21</v>
      </c>
    </row>
    <row r="6" spans="1:24" ht="31.5" x14ac:dyDescent="0.25">
      <c r="A6" s="70"/>
      <c r="B6" s="72"/>
      <c r="C6" s="74"/>
      <c r="D6" s="76"/>
      <c r="E6" s="13" t="s">
        <v>27</v>
      </c>
      <c r="F6" s="14" t="s">
        <v>33</v>
      </c>
      <c r="G6" s="13" t="s">
        <v>27</v>
      </c>
      <c r="H6" s="14" t="s">
        <v>33</v>
      </c>
      <c r="I6" s="13" t="s">
        <v>27</v>
      </c>
      <c r="J6" s="14" t="s">
        <v>33</v>
      </c>
      <c r="K6" s="13" t="s">
        <v>27</v>
      </c>
      <c r="L6" s="14" t="s">
        <v>33</v>
      </c>
      <c r="M6" s="13" t="s">
        <v>27</v>
      </c>
      <c r="N6" s="14" t="s">
        <v>33</v>
      </c>
      <c r="O6" s="13" t="s">
        <v>27</v>
      </c>
      <c r="P6" s="14" t="s">
        <v>33</v>
      </c>
      <c r="Q6" s="13" t="s">
        <v>27</v>
      </c>
      <c r="R6" s="14" t="s">
        <v>33</v>
      </c>
      <c r="S6" s="13" t="s">
        <v>27</v>
      </c>
      <c r="T6" s="14" t="s">
        <v>33</v>
      </c>
      <c r="U6" s="13" t="s">
        <v>27</v>
      </c>
      <c r="V6" s="14" t="s">
        <v>33</v>
      </c>
      <c r="W6" s="13" t="s">
        <v>27</v>
      </c>
      <c r="X6" s="15" t="s">
        <v>33</v>
      </c>
    </row>
    <row r="7" spans="1:24" ht="15.75" x14ac:dyDescent="0.25">
      <c r="A7" s="16">
        <v>1</v>
      </c>
      <c r="B7" s="17" t="s">
        <v>4</v>
      </c>
      <c r="C7" s="18">
        <v>1</v>
      </c>
      <c r="D7" s="19">
        <v>149270</v>
      </c>
      <c r="E7" s="20"/>
      <c r="F7" s="32">
        <f>E7*$D7/1000</f>
        <v>0</v>
      </c>
      <c r="G7" s="20"/>
      <c r="H7" s="32">
        <f>G7*$D7/1000</f>
        <v>0</v>
      </c>
      <c r="I7" s="20"/>
      <c r="J7" s="32">
        <f>I7*$D7/1000</f>
        <v>0</v>
      </c>
      <c r="K7" s="20">
        <v>12</v>
      </c>
      <c r="L7" s="32">
        <f>K7*$D7/1000</f>
        <v>1791.24</v>
      </c>
      <c r="M7" s="20">
        <v>12</v>
      </c>
      <c r="N7" s="32">
        <f>M7*$D7/1000</f>
        <v>1791.24</v>
      </c>
      <c r="O7" s="20"/>
      <c r="P7" s="32">
        <f>O7*$D7/1000</f>
        <v>0</v>
      </c>
      <c r="Q7" s="20"/>
      <c r="R7" s="32">
        <f>Q7*$D7/1000</f>
        <v>0</v>
      </c>
      <c r="S7" s="20"/>
      <c r="T7" s="32">
        <f>S7*$D7/1000</f>
        <v>0</v>
      </c>
      <c r="U7" s="20"/>
      <c r="V7" s="32">
        <f>U7*$D7/1000</f>
        <v>0</v>
      </c>
      <c r="W7" s="35">
        <f>E7+G7+I7+K7+M7+O7+Q7+S7+U7</f>
        <v>24</v>
      </c>
      <c r="X7" s="33">
        <f>F7+H7+J7+L7+N7+P7+R7+T7+V7</f>
        <v>3582.48</v>
      </c>
    </row>
    <row r="8" spans="1:24" ht="15.75" x14ac:dyDescent="0.25">
      <c r="A8" s="16">
        <v>2</v>
      </c>
      <c r="B8" s="17" t="s">
        <v>4</v>
      </c>
      <c r="C8" s="18">
        <v>2</v>
      </c>
      <c r="D8" s="19">
        <v>226663</v>
      </c>
      <c r="E8" s="20"/>
      <c r="F8" s="32">
        <f t="shared" ref="F8:F71" si="0">E8*$D8/1000</f>
        <v>0</v>
      </c>
      <c r="G8" s="20"/>
      <c r="H8" s="32">
        <f t="shared" ref="H8:H71" si="1">G8*$D8/1000</f>
        <v>0</v>
      </c>
      <c r="I8" s="20"/>
      <c r="J8" s="32">
        <f t="shared" ref="J8:J71" si="2">I8*$D8/1000</f>
        <v>0</v>
      </c>
      <c r="K8" s="20">
        <v>8</v>
      </c>
      <c r="L8" s="32">
        <f t="shared" ref="L8:L71" si="3">K8*$D8/1000</f>
        <v>1813.3040000000001</v>
      </c>
      <c r="M8" s="20">
        <v>8</v>
      </c>
      <c r="N8" s="32">
        <f t="shared" ref="N8:N71" si="4">M8*$D8/1000</f>
        <v>1813.3040000000001</v>
      </c>
      <c r="O8" s="20"/>
      <c r="P8" s="32">
        <f t="shared" ref="P8:P71" si="5">O8*$D8/1000</f>
        <v>0</v>
      </c>
      <c r="Q8" s="20"/>
      <c r="R8" s="32">
        <f t="shared" ref="R8:R71" si="6">Q8*$D8/1000</f>
        <v>0</v>
      </c>
      <c r="S8" s="20"/>
      <c r="T8" s="32">
        <f t="shared" ref="T8:T71" si="7">S8*$D8/1000</f>
        <v>0</v>
      </c>
      <c r="U8" s="20"/>
      <c r="V8" s="32">
        <f t="shared" ref="V8:V71" si="8">U8*$D8/1000</f>
        <v>0</v>
      </c>
      <c r="W8" s="35">
        <f t="shared" ref="W8:W71" si="9">E8+G8+I8+K8+M8+O8+Q8+S8+U8</f>
        <v>16</v>
      </c>
      <c r="X8" s="33">
        <f t="shared" ref="X8:X71" si="10">F8+H8+J8+L8+N8+P8+R8+T8+V8</f>
        <v>3626.6080000000002</v>
      </c>
    </row>
    <row r="9" spans="1:24" ht="15.75" x14ac:dyDescent="0.25">
      <c r="A9" s="16">
        <v>3</v>
      </c>
      <c r="B9" s="17" t="s">
        <v>5</v>
      </c>
      <c r="C9" s="18">
        <v>3</v>
      </c>
      <c r="D9" s="19">
        <v>155640</v>
      </c>
      <c r="E9" s="20">
        <v>10</v>
      </c>
      <c r="F9" s="32">
        <f t="shared" si="0"/>
        <v>1556.4</v>
      </c>
      <c r="G9" s="20"/>
      <c r="H9" s="32">
        <f t="shared" si="1"/>
        <v>0</v>
      </c>
      <c r="I9" s="20"/>
      <c r="J9" s="32">
        <f t="shared" si="2"/>
        <v>0</v>
      </c>
      <c r="K9" s="20"/>
      <c r="L9" s="32">
        <f t="shared" si="3"/>
        <v>0</v>
      </c>
      <c r="M9" s="20"/>
      <c r="N9" s="32">
        <f t="shared" si="4"/>
        <v>0</v>
      </c>
      <c r="O9" s="20"/>
      <c r="P9" s="32">
        <f t="shared" si="5"/>
        <v>0</v>
      </c>
      <c r="Q9" s="20"/>
      <c r="R9" s="32">
        <f t="shared" si="6"/>
        <v>0</v>
      </c>
      <c r="S9" s="20"/>
      <c r="T9" s="32">
        <f t="shared" si="7"/>
        <v>0</v>
      </c>
      <c r="U9" s="20"/>
      <c r="V9" s="32">
        <f t="shared" si="8"/>
        <v>0</v>
      </c>
      <c r="W9" s="35">
        <f t="shared" si="9"/>
        <v>10</v>
      </c>
      <c r="X9" s="33">
        <f t="shared" si="10"/>
        <v>1556.4</v>
      </c>
    </row>
    <row r="10" spans="1:24" ht="15.75" x14ac:dyDescent="0.25">
      <c r="A10" s="16">
        <v>4</v>
      </c>
      <c r="B10" s="17" t="s">
        <v>6</v>
      </c>
      <c r="C10" s="18">
        <v>4</v>
      </c>
      <c r="D10" s="19">
        <v>174719</v>
      </c>
      <c r="E10" s="20"/>
      <c r="F10" s="32">
        <f t="shared" si="0"/>
        <v>0</v>
      </c>
      <c r="G10" s="20"/>
      <c r="H10" s="32">
        <f t="shared" si="1"/>
        <v>0</v>
      </c>
      <c r="I10" s="20"/>
      <c r="J10" s="32">
        <f t="shared" si="2"/>
        <v>0</v>
      </c>
      <c r="K10" s="20"/>
      <c r="L10" s="32">
        <f t="shared" si="3"/>
        <v>0</v>
      </c>
      <c r="M10" s="20"/>
      <c r="N10" s="32">
        <f t="shared" si="4"/>
        <v>0</v>
      </c>
      <c r="O10" s="20"/>
      <c r="P10" s="32">
        <f t="shared" si="5"/>
        <v>0</v>
      </c>
      <c r="Q10" s="20"/>
      <c r="R10" s="32">
        <f t="shared" si="6"/>
        <v>0</v>
      </c>
      <c r="S10" s="20"/>
      <c r="T10" s="32">
        <f t="shared" si="7"/>
        <v>0</v>
      </c>
      <c r="U10" s="20"/>
      <c r="V10" s="32">
        <f t="shared" si="8"/>
        <v>0</v>
      </c>
      <c r="W10" s="35">
        <f t="shared" si="9"/>
        <v>0</v>
      </c>
      <c r="X10" s="33">
        <f t="shared" si="10"/>
        <v>0</v>
      </c>
    </row>
    <row r="11" spans="1:24" ht="15.75" x14ac:dyDescent="0.25">
      <c r="A11" s="16">
        <v>5</v>
      </c>
      <c r="B11" s="17" t="s">
        <v>6</v>
      </c>
      <c r="C11" s="18">
        <v>5</v>
      </c>
      <c r="D11" s="19">
        <v>514006</v>
      </c>
      <c r="E11" s="20"/>
      <c r="F11" s="32">
        <f t="shared" si="0"/>
        <v>0</v>
      </c>
      <c r="G11" s="20"/>
      <c r="H11" s="32">
        <f t="shared" si="1"/>
        <v>0</v>
      </c>
      <c r="I11" s="20"/>
      <c r="J11" s="32">
        <f t="shared" si="2"/>
        <v>0</v>
      </c>
      <c r="K11" s="20"/>
      <c r="L11" s="32">
        <f t="shared" si="3"/>
        <v>0</v>
      </c>
      <c r="M11" s="20"/>
      <c r="N11" s="32">
        <f t="shared" si="4"/>
        <v>0</v>
      </c>
      <c r="O11" s="20"/>
      <c r="P11" s="32">
        <f t="shared" si="5"/>
        <v>0</v>
      </c>
      <c r="Q11" s="20"/>
      <c r="R11" s="32">
        <f t="shared" si="6"/>
        <v>0</v>
      </c>
      <c r="S11" s="20"/>
      <c r="T11" s="32">
        <f t="shared" si="7"/>
        <v>0</v>
      </c>
      <c r="U11" s="20"/>
      <c r="V11" s="32">
        <f t="shared" si="8"/>
        <v>0</v>
      </c>
      <c r="W11" s="35">
        <f t="shared" si="9"/>
        <v>0</v>
      </c>
      <c r="X11" s="33">
        <f t="shared" si="10"/>
        <v>0</v>
      </c>
    </row>
    <row r="12" spans="1:24" ht="15.75" x14ac:dyDescent="0.25">
      <c r="A12" s="16">
        <v>6</v>
      </c>
      <c r="B12" s="17" t="s">
        <v>35</v>
      </c>
      <c r="C12" s="18">
        <v>6</v>
      </c>
      <c r="D12" s="19">
        <v>305847</v>
      </c>
      <c r="E12" s="20"/>
      <c r="F12" s="32">
        <f t="shared" si="0"/>
        <v>0</v>
      </c>
      <c r="G12" s="20"/>
      <c r="H12" s="32">
        <f t="shared" si="1"/>
        <v>0</v>
      </c>
      <c r="I12" s="20"/>
      <c r="J12" s="32">
        <f t="shared" si="2"/>
        <v>0</v>
      </c>
      <c r="K12" s="20"/>
      <c r="L12" s="32">
        <f t="shared" si="3"/>
        <v>0</v>
      </c>
      <c r="M12" s="20"/>
      <c r="N12" s="32">
        <f t="shared" si="4"/>
        <v>0</v>
      </c>
      <c r="O12" s="20"/>
      <c r="P12" s="32">
        <f t="shared" si="5"/>
        <v>0</v>
      </c>
      <c r="Q12" s="20"/>
      <c r="R12" s="32">
        <f t="shared" si="6"/>
        <v>0</v>
      </c>
      <c r="S12" s="20"/>
      <c r="T12" s="32">
        <f t="shared" si="7"/>
        <v>0</v>
      </c>
      <c r="U12" s="20"/>
      <c r="V12" s="32">
        <f t="shared" si="8"/>
        <v>0</v>
      </c>
      <c r="W12" s="35">
        <f t="shared" si="9"/>
        <v>0</v>
      </c>
      <c r="X12" s="33">
        <f t="shared" si="10"/>
        <v>0</v>
      </c>
    </row>
    <row r="13" spans="1:24" ht="15.75" x14ac:dyDescent="0.25">
      <c r="A13" s="16">
        <v>7</v>
      </c>
      <c r="B13" s="17" t="s">
        <v>7</v>
      </c>
      <c r="C13" s="18">
        <v>7</v>
      </c>
      <c r="D13" s="19">
        <v>118255</v>
      </c>
      <c r="E13" s="21"/>
      <c r="F13" s="32">
        <f t="shared" si="0"/>
        <v>0</v>
      </c>
      <c r="G13" s="21"/>
      <c r="H13" s="32">
        <f t="shared" si="1"/>
        <v>0</v>
      </c>
      <c r="I13" s="21"/>
      <c r="J13" s="32">
        <f t="shared" si="2"/>
        <v>0</v>
      </c>
      <c r="K13" s="21"/>
      <c r="L13" s="32">
        <f t="shared" si="3"/>
        <v>0</v>
      </c>
      <c r="M13" s="21"/>
      <c r="N13" s="32">
        <f t="shared" si="4"/>
        <v>0</v>
      </c>
      <c r="O13" s="21">
        <v>50</v>
      </c>
      <c r="P13" s="32">
        <f t="shared" si="5"/>
        <v>5912.75</v>
      </c>
      <c r="Q13" s="21"/>
      <c r="R13" s="32">
        <f t="shared" si="6"/>
        <v>0</v>
      </c>
      <c r="S13" s="21"/>
      <c r="T13" s="32">
        <f t="shared" si="7"/>
        <v>0</v>
      </c>
      <c r="U13" s="21"/>
      <c r="V13" s="32">
        <f t="shared" si="8"/>
        <v>0</v>
      </c>
      <c r="W13" s="35">
        <f t="shared" si="9"/>
        <v>50</v>
      </c>
      <c r="X13" s="33">
        <f t="shared" si="10"/>
        <v>5912.75</v>
      </c>
    </row>
    <row r="14" spans="1:24" ht="15.75" x14ac:dyDescent="0.25">
      <c r="A14" s="16">
        <v>8</v>
      </c>
      <c r="B14" s="17" t="s">
        <v>8</v>
      </c>
      <c r="C14" s="18">
        <v>8</v>
      </c>
      <c r="D14" s="19">
        <v>623703</v>
      </c>
      <c r="E14" s="21"/>
      <c r="F14" s="32">
        <f t="shared" si="0"/>
        <v>0</v>
      </c>
      <c r="G14" s="21"/>
      <c r="H14" s="32">
        <f t="shared" si="1"/>
        <v>0</v>
      </c>
      <c r="I14" s="21"/>
      <c r="J14" s="32">
        <f t="shared" si="2"/>
        <v>0</v>
      </c>
      <c r="K14" s="21"/>
      <c r="L14" s="32">
        <f t="shared" si="3"/>
        <v>0</v>
      </c>
      <c r="M14" s="21"/>
      <c r="N14" s="32">
        <f t="shared" si="4"/>
        <v>0</v>
      </c>
      <c r="O14" s="21"/>
      <c r="P14" s="32">
        <f t="shared" si="5"/>
        <v>0</v>
      </c>
      <c r="Q14" s="21"/>
      <c r="R14" s="32">
        <f t="shared" si="6"/>
        <v>0</v>
      </c>
      <c r="S14" s="21"/>
      <c r="T14" s="32">
        <f t="shared" si="7"/>
        <v>0</v>
      </c>
      <c r="U14" s="21"/>
      <c r="V14" s="32">
        <f t="shared" si="8"/>
        <v>0</v>
      </c>
      <c r="W14" s="35">
        <f t="shared" si="9"/>
        <v>0</v>
      </c>
      <c r="X14" s="33">
        <f t="shared" si="10"/>
        <v>0</v>
      </c>
    </row>
    <row r="15" spans="1:24" ht="15.75" x14ac:dyDescent="0.25">
      <c r="A15" s="16">
        <v>9</v>
      </c>
      <c r="B15" s="17" t="s">
        <v>8</v>
      </c>
      <c r="C15" s="18">
        <v>9</v>
      </c>
      <c r="D15" s="19">
        <v>1827887</v>
      </c>
      <c r="E15" s="21"/>
      <c r="F15" s="32">
        <f t="shared" si="0"/>
        <v>0</v>
      </c>
      <c r="G15" s="21"/>
      <c r="H15" s="32">
        <f t="shared" si="1"/>
        <v>0</v>
      </c>
      <c r="I15" s="21"/>
      <c r="J15" s="32">
        <f t="shared" si="2"/>
        <v>0</v>
      </c>
      <c r="K15" s="21"/>
      <c r="L15" s="32">
        <f t="shared" si="3"/>
        <v>0</v>
      </c>
      <c r="M15" s="21"/>
      <c r="N15" s="32">
        <f t="shared" si="4"/>
        <v>0</v>
      </c>
      <c r="O15" s="21"/>
      <c r="P15" s="32">
        <f t="shared" si="5"/>
        <v>0</v>
      </c>
      <c r="Q15" s="21"/>
      <c r="R15" s="32">
        <f t="shared" si="6"/>
        <v>0</v>
      </c>
      <c r="S15" s="21"/>
      <c r="T15" s="32">
        <f t="shared" si="7"/>
        <v>0</v>
      </c>
      <c r="U15" s="21"/>
      <c r="V15" s="32">
        <f t="shared" si="8"/>
        <v>0</v>
      </c>
      <c r="W15" s="35">
        <f t="shared" si="9"/>
        <v>0</v>
      </c>
      <c r="X15" s="33">
        <f t="shared" si="10"/>
        <v>0</v>
      </c>
    </row>
    <row r="16" spans="1:24" ht="15.75" x14ac:dyDescent="0.25">
      <c r="A16" s="16">
        <v>10</v>
      </c>
      <c r="B16" s="17" t="s">
        <v>9</v>
      </c>
      <c r="C16" s="18">
        <v>10</v>
      </c>
      <c r="D16" s="19">
        <v>188927</v>
      </c>
      <c r="E16" s="21">
        <v>247</v>
      </c>
      <c r="F16" s="32">
        <f t="shared" si="0"/>
        <v>46664.968999999997</v>
      </c>
      <c r="G16" s="21"/>
      <c r="H16" s="32">
        <f t="shared" si="1"/>
        <v>0</v>
      </c>
      <c r="I16" s="21"/>
      <c r="J16" s="32">
        <f t="shared" si="2"/>
        <v>0</v>
      </c>
      <c r="K16" s="21"/>
      <c r="L16" s="32">
        <f t="shared" si="3"/>
        <v>0</v>
      </c>
      <c r="M16" s="21"/>
      <c r="N16" s="32">
        <f t="shared" si="4"/>
        <v>0</v>
      </c>
      <c r="O16" s="21"/>
      <c r="P16" s="32">
        <f t="shared" si="5"/>
        <v>0</v>
      </c>
      <c r="Q16" s="21"/>
      <c r="R16" s="32">
        <f t="shared" si="6"/>
        <v>0</v>
      </c>
      <c r="S16" s="21"/>
      <c r="T16" s="32">
        <f t="shared" si="7"/>
        <v>0</v>
      </c>
      <c r="U16" s="21"/>
      <c r="V16" s="32">
        <f t="shared" si="8"/>
        <v>0</v>
      </c>
      <c r="W16" s="35">
        <f t="shared" si="9"/>
        <v>247</v>
      </c>
      <c r="X16" s="33">
        <f t="shared" si="10"/>
        <v>46664.968999999997</v>
      </c>
    </row>
    <row r="17" spans="1:24" ht="15.75" x14ac:dyDescent="0.25">
      <c r="A17" s="16">
        <v>11</v>
      </c>
      <c r="B17" s="17" t="s">
        <v>9</v>
      </c>
      <c r="C17" s="18">
        <v>11</v>
      </c>
      <c r="D17" s="19">
        <v>289032</v>
      </c>
      <c r="E17" s="20"/>
      <c r="F17" s="32">
        <f t="shared" si="0"/>
        <v>0</v>
      </c>
      <c r="G17" s="20"/>
      <c r="H17" s="32">
        <f t="shared" si="1"/>
        <v>0</v>
      </c>
      <c r="I17" s="20"/>
      <c r="J17" s="32">
        <f t="shared" si="2"/>
        <v>0</v>
      </c>
      <c r="K17" s="20"/>
      <c r="L17" s="32">
        <f t="shared" si="3"/>
        <v>0</v>
      </c>
      <c r="M17" s="20"/>
      <c r="N17" s="32">
        <f t="shared" si="4"/>
        <v>0</v>
      </c>
      <c r="O17" s="20"/>
      <c r="P17" s="32">
        <f t="shared" si="5"/>
        <v>0</v>
      </c>
      <c r="Q17" s="20"/>
      <c r="R17" s="32">
        <f t="shared" si="6"/>
        <v>0</v>
      </c>
      <c r="S17" s="20"/>
      <c r="T17" s="32">
        <f t="shared" si="7"/>
        <v>0</v>
      </c>
      <c r="U17" s="20"/>
      <c r="V17" s="32">
        <f t="shared" si="8"/>
        <v>0</v>
      </c>
      <c r="W17" s="35">
        <f t="shared" si="9"/>
        <v>0</v>
      </c>
      <c r="X17" s="33">
        <f t="shared" si="10"/>
        <v>0</v>
      </c>
    </row>
    <row r="18" spans="1:24" ht="15.75" x14ac:dyDescent="0.25">
      <c r="A18" s="16">
        <v>12</v>
      </c>
      <c r="B18" s="17" t="s">
        <v>9</v>
      </c>
      <c r="C18" s="18">
        <v>12</v>
      </c>
      <c r="D18" s="19">
        <v>185045</v>
      </c>
      <c r="E18" s="20">
        <v>8</v>
      </c>
      <c r="F18" s="32">
        <f t="shared" si="0"/>
        <v>1480.36</v>
      </c>
      <c r="G18" s="20"/>
      <c r="H18" s="32">
        <f t="shared" si="1"/>
        <v>0</v>
      </c>
      <c r="I18" s="20"/>
      <c r="J18" s="32">
        <f t="shared" si="2"/>
        <v>0</v>
      </c>
      <c r="K18" s="20"/>
      <c r="L18" s="32">
        <f t="shared" si="3"/>
        <v>0</v>
      </c>
      <c r="M18" s="20"/>
      <c r="N18" s="32">
        <f t="shared" si="4"/>
        <v>0</v>
      </c>
      <c r="O18" s="20"/>
      <c r="P18" s="32">
        <f t="shared" si="5"/>
        <v>0</v>
      </c>
      <c r="Q18" s="20"/>
      <c r="R18" s="32">
        <f t="shared" si="6"/>
        <v>0</v>
      </c>
      <c r="S18" s="20"/>
      <c r="T18" s="32">
        <f t="shared" si="7"/>
        <v>0</v>
      </c>
      <c r="U18" s="20"/>
      <c r="V18" s="32">
        <f t="shared" si="8"/>
        <v>0</v>
      </c>
      <c r="W18" s="35">
        <f t="shared" si="9"/>
        <v>8</v>
      </c>
      <c r="X18" s="33">
        <f t="shared" si="10"/>
        <v>1480.36</v>
      </c>
    </row>
    <row r="19" spans="1:24" ht="15.75" x14ac:dyDescent="0.25">
      <c r="A19" s="16">
        <v>13</v>
      </c>
      <c r="B19" s="17" t="s">
        <v>9</v>
      </c>
      <c r="C19" s="18">
        <v>13</v>
      </c>
      <c r="D19" s="19">
        <v>265852</v>
      </c>
      <c r="E19" s="21">
        <v>0</v>
      </c>
      <c r="F19" s="32">
        <f t="shared" si="0"/>
        <v>0</v>
      </c>
      <c r="G19" s="21"/>
      <c r="H19" s="32">
        <f t="shared" si="1"/>
        <v>0</v>
      </c>
      <c r="I19" s="21"/>
      <c r="J19" s="32">
        <f t="shared" si="2"/>
        <v>0</v>
      </c>
      <c r="K19" s="21"/>
      <c r="L19" s="32">
        <f t="shared" si="3"/>
        <v>0</v>
      </c>
      <c r="M19" s="21"/>
      <c r="N19" s="32">
        <f t="shared" si="4"/>
        <v>0</v>
      </c>
      <c r="O19" s="21"/>
      <c r="P19" s="32">
        <f t="shared" si="5"/>
        <v>0</v>
      </c>
      <c r="Q19" s="21"/>
      <c r="R19" s="32">
        <f t="shared" si="6"/>
        <v>0</v>
      </c>
      <c r="S19" s="21"/>
      <c r="T19" s="32">
        <f t="shared" si="7"/>
        <v>0</v>
      </c>
      <c r="U19" s="21"/>
      <c r="V19" s="32">
        <f t="shared" si="8"/>
        <v>0</v>
      </c>
      <c r="W19" s="35">
        <f t="shared" si="9"/>
        <v>0</v>
      </c>
      <c r="X19" s="33">
        <f t="shared" si="10"/>
        <v>0</v>
      </c>
    </row>
    <row r="20" spans="1:24" ht="15.75" x14ac:dyDescent="0.25">
      <c r="A20" s="16">
        <v>14</v>
      </c>
      <c r="B20" s="17" t="s">
        <v>9</v>
      </c>
      <c r="C20" s="18">
        <v>14</v>
      </c>
      <c r="D20" s="19">
        <v>342474</v>
      </c>
      <c r="E20" s="20">
        <v>114</v>
      </c>
      <c r="F20" s="32">
        <f t="shared" si="0"/>
        <v>39042.036</v>
      </c>
      <c r="G20" s="20"/>
      <c r="H20" s="32">
        <f t="shared" si="1"/>
        <v>0</v>
      </c>
      <c r="I20" s="20"/>
      <c r="J20" s="32">
        <f t="shared" si="2"/>
        <v>0</v>
      </c>
      <c r="K20" s="20"/>
      <c r="L20" s="32">
        <f t="shared" si="3"/>
        <v>0</v>
      </c>
      <c r="M20" s="20"/>
      <c r="N20" s="32">
        <f t="shared" si="4"/>
        <v>0</v>
      </c>
      <c r="O20" s="20"/>
      <c r="P20" s="32">
        <f t="shared" si="5"/>
        <v>0</v>
      </c>
      <c r="Q20" s="20">
        <v>3</v>
      </c>
      <c r="R20" s="32">
        <f t="shared" si="6"/>
        <v>1027.422</v>
      </c>
      <c r="S20" s="20"/>
      <c r="T20" s="32">
        <f t="shared" si="7"/>
        <v>0</v>
      </c>
      <c r="U20" s="20"/>
      <c r="V20" s="32">
        <f t="shared" si="8"/>
        <v>0</v>
      </c>
      <c r="W20" s="35">
        <f t="shared" si="9"/>
        <v>117</v>
      </c>
      <c r="X20" s="33">
        <f t="shared" si="10"/>
        <v>40069.457999999999</v>
      </c>
    </row>
    <row r="21" spans="1:24" ht="15.75" x14ac:dyDescent="0.25">
      <c r="A21" s="16">
        <v>15</v>
      </c>
      <c r="B21" s="17" t="s">
        <v>9</v>
      </c>
      <c r="C21" s="18">
        <v>15</v>
      </c>
      <c r="D21" s="19">
        <v>461361</v>
      </c>
      <c r="E21" s="20">
        <v>29</v>
      </c>
      <c r="F21" s="32">
        <f t="shared" si="0"/>
        <v>13379.468999999999</v>
      </c>
      <c r="G21" s="20"/>
      <c r="H21" s="32">
        <f t="shared" si="1"/>
        <v>0</v>
      </c>
      <c r="I21" s="20"/>
      <c r="J21" s="32">
        <f t="shared" si="2"/>
        <v>0</v>
      </c>
      <c r="K21" s="20"/>
      <c r="L21" s="32">
        <f t="shared" si="3"/>
        <v>0</v>
      </c>
      <c r="M21" s="20"/>
      <c r="N21" s="32">
        <f t="shared" si="4"/>
        <v>0</v>
      </c>
      <c r="O21" s="20"/>
      <c r="P21" s="32">
        <f t="shared" si="5"/>
        <v>0</v>
      </c>
      <c r="Q21" s="20"/>
      <c r="R21" s="32">
        <f t="shared" si="6"/>
        <v>0</v>
      </c>
      <c r="S21" s="20"/>
      <c r="T21" s="32">
        <f t="shared" si="7"/>
        <v>0</v>
      </c>
      <c r="U21" s="20"/>
      <c r="V21" s="32">
        <f t="shared" si="8"/>
        <v>0</v>
      </c>
      <c r="W21" s="35">
        <f t="shared" si="9"/>
        <v>29</v>
      </c>
      <c r="X21" s="33">
        <f t="shared" si="10"/>
        <v>13379.468999999999</v>
      </c>
    </row>
    <row r="22" spans="1:24" ht="15.75" x14ac:dyDescent="0.25">
      <c r="A22" s="16">
        <v>16</v>
      </c>
      <c r="B22" s="17" t="s">
        <v>10</v>
      </c>
      <c r="C22" s="18">
        <v>16</v>
      </c>
      <c r="D22" s="19">
        <v>290737</v>
      </c>
      <c r="E22" s="20"/>
      <c r="F22" s="32">
        <f t="shared" si="0"/>
        <v>0</v>
      </c>
      <c r="G22" s="20"/>
      <c r="H22" s="32">
        <f t="shared" si="1"/>
        <v>0</v>
      </c>
      <c r="I22" s="20"/>
      <c r="J22" s="32">
        <f t="shared" si="2"/>
        <v>0</v>
      </c>
      <c r="K22" s="20"/>
      <c r="L22" s="32">
        <f t="shared" si="3"/>
        <v>0</v>
      </c>
      <c r="M22" s="20">
        <v>107</v>
      </c>
      <c r="N22" s="32">
        <f t="shared" si="4"/>
        <v>31108.859</v>
      </c>
      <c r="O22" s="20"/>
      <c r="P22" s="32">
        <f t="shared" si="5"/>
        <v>0</v>
      </c>
      <c r="Q22" s="20"/>
      <c r="R22" s="32">
        <f t="shared" si="6"/>
        <v>0</v>
      </c>
      <c r="S22" s="20"/>
      <c r="T22" s="32">
        <f t="shared" si="7"/>
        <v>0</v>
      </c>
      <c r="U22" s="20"/>
      <c r="V22" s="32">
        <f t="shared" si="8"/>
        <v>0</v>
      </c>
      <c r="W22" s="35">
        <f t="shared" si="9"/>
        <v>107</v>
      </c>
      <c r="X22" s="33">
        <f t="shared" si="10"/>
        <v>31108.859</v>
      </c>
    </row>
    <row r="23" spans="1:24" ht="15.75" x14ac:dyDescent="0.25">
      <c r="A23" s="16">
        <v>17</v>
      </c>
      <c r="B23" s="17" t="s">
        <v>10</v>
      </c>
      <c r="C23" s="18">
        <v>17</v>
      </c>
      <c r="D23" s="19">
        <v>590590</v>
      </c>
      <c r="E23" s="21"/>
      <c r="F23" s="32">
        <f t="shared" si="0"/>
        <v>0</v>
      </c>
      <c r="G23" s="21"/>
      <c r="H23" s="32">
        <f t="shared" si="1"/>
        <v>0</v>
      </c>
      <c r="I23" s="21"/>
      <c r="J23" s="32">
        <f t="shared" si="2"/>
        <v>0</v>
      </c>
      <c r="K23" s="21"/>
      <c r="L23" s="32">
        <f t="shared" si="3"/>
        <v>0</v>
      </c>
      <c r="M23" s="21">
        <v>45</v>
      </c>
      <c r="N23" s="32">
        <f t="shared" si="4"/>
        <v>26576.55</v>
      </c>
      <c r="O23" s="21"/>
      <c r="P23" s="32">
        <f t="shared" si="5"/>
        <v>0</v>
      </c>
      <c r="Q23" s="21"/>
      <c r="R23" s="32">
        <f t="shared" si="6"/>
        <v>0</v>
      </c>
      <c r="S23" s="21"/>
      <c r="T23" s="32">
        <f t="shared" si="7"/>
        <v>0</v>
      </c>
      <c r="U23" s="21"/>
      <c r="V23" s="32">
        <f t="shared" si="8"/>
        <v>0</v>
      </c>
      <c r="W23" s="35">
        <f t="shared" si="9"/>
        <v>45</v>
      </c>
      <c r="X23" s="33">
        <f t="shared" si="10"/>
        <v>26576.55</v>
      </c>
    </row>
    <row r="24" spans="1:24" ht="15.75" x14ac:dyDescent="0.25">
      <c r="A24" s="16">
        <v>18</v>
      </c>
      <c r="B24" s="17" t="s">
        <v>11</v>
      </c>
      <c r="C24" s="18">
        <v>18</v>
      </c>
      <c r="D24" s="19">
        <v>220860</v>
      </c>
      <c r="E24" s="20">
        <v>306</v>
      </c>
      <c r="F24" s="32">
        <f t="shared" si="0"/>
        <v>67583.16</v>
      </c>
      <c r="G24" s="20"/>
      <c r="H24" s="32">
        <f t="shared" si="1"/>
        <v>0</v>
      </c>
      <c r="I24" s="20"/>
      <c r="J24" s="32">
        <f t="shared" si="2"/>
        <v>0</v>
      </c>
      <c r="K24" s="20">
        <v>33</v>
      </c>
      <c r="L24" s="32">
        <f t="shared" si="3"/>
        <v>7288.38</v>
      </c>
      <c r="M24" s="20"/>
      <c r="N24" s="32">
        <f t="shared" si="4"/>
        <v>0</v>
      </c>
      <c r="O24" s="20"/>
      <c r="P24" s="32">
        <f t="shared" si="5"/>
        <v>0</v>
      </c>
      <c r="Q24" s="20"/>
      <c r="R24" s="32">
        <f t="shared" si="6"/>
        <v>0</v>
      </c>
      <c r="S24" s="20"/>
      <c r="T24" s="32">
        <f t="shared" si="7"/>
        <v>0</v>
      </c>
      <c r="U24" s="20"/>
      <c r="V24" s="32">
        <f t="shared" si="8"/>
        <v>0</v>
      </c>
      <c r="W24" s="35">
        <f t="shared" si="9"/>
        <v>339</v>
      </c>
      <c r="X24" s="33">
        <f t="shared" si="10"/>
        <v>74871.540000000008</v>
      </c>
    </row>
    <row r="25" spans="1:24" ht="15.75" x14ac:dyDescent="0.25">
      <c r="A25" s="16">
        <v>19</v>
      </c>
      <c r="B25" s="17" t="s">
        <v>11</v>
      </c>
      <c r="C25" s="18">
        <v>19</v>
      </c>
      <c r="D25" s="19">
        <v>116510</v>
      </c>
      <c r="E25" s="20"/>
      <c r="F25" s="32">
        <f t="shared" si="0"/>
        <v>0</v>
      </c>
      <c r="G25" s="20"/>
      <c r="H25" s="32">
        <f t="shared" si="1"/>
        <v>0</v>
      </c>
      <c r="I25" s="20"/>
      <c r="J25" s="32">
        <f t="shared" si="2"/>
        <v>0</v>
      </c>
      <c r="K25" s="20"/>
      <c r="L25" s="32">
        <f t="shared" si="3"/>
        <v>0</v>
      </c>
      <c r="M25" s="20"/>
      <c r="N25" s="32">
        <f t="shared" si="4"/>
        <v>0</v>
      </c>
      <c r="O25" s="20"/>
      <c r="P25" s="32">
        <f t="shared" si="5"/>
        <v>0</v>
      </c>
      <c r="Q25" s="20"/>
      <c r="R25" s="32">
        <f t="shared" si="6"/>
        <v>0</v>
      </c>
      <c r="S25" s="20"/>
      <c r="T25" s="32">
        <f t="shared" si="7"/>
        <v>0</v>
      </c>
      <c r="U25" s="20"/>
      <c r="V25" s="32">
        <f t="shared" si="8"/>
        <v>0</v>
      </c>
      <c r="W25" s="35">
        <f t="shared" si="9"/>
        <v>0</v>
      </c>
      <c r="X25" s="33">
        <f t="shared" si="10"/>
        <v>0</v>
      </c>
    </row>
    <row r="26" spans="1:24" ht="15.75" x14ac:dyDescent="0.25">
      <c r="A26" s="16">
        <v>20</v>
      </c>
      <c r="B26" s="17" t="s">
        <v>11</v>
      </c>
      <c r="C26" s="18">
        <v>20</v>
      </c>
      <c r="D26" s="19">
        <v>157802</v>
      </c>
      <c r="E26" s="20"/>
      <c r="F26" s="32">
        <f t="shared" si="0"/>
        <v>0</v>
      </c>
      <c r="G26" s="20"/>
      <c r="H26" s="32">
        <f t="shared" si="1"/>
        <v>0</v>
      </c>
      <c r="I26" s="20">
        <v>7</v>
      </c>
      <c r="J26" s="32">
        <f t="shared" si="2"/>
        <v>1104.614</v>
      </c>
      <c r="K26" s="20"/>
      <c r="L26" s="32">
        <f t="shared" si="3"/>
        <v>0</v>
      </c>
      <c r="M26" s="20"/>
      <c r="N26" s="32">
        <f t="shared" si="4"/>
        <v>0</v>
      </c>
      <c r="O26" s="20"/>
      <c r="P26" s="32">
        <f t="shared" si="5"/>
        <v>0</v>
      </c>
      <c r="Q26" s="20"/>
      <c r="R26" s="32">
        <f t="shared" si="6"/>
        <v>0</v>
      </c>
      <c r="S26" s="20"/>
      <c r="T26" s="32">
        <f t="shared" si="7"/>
        <v>0</v>
      </c>
      <c r="U26" s="20"/>
      <c r="V26" s="32">
        <f t="shared" si="8"/>
        <v>0</v>
      </c>
      <c r="W26" s="35">
        <f t="shared" si="9"/>
        <v>7</v>
      </c>
      <c r="X26" s="33">
        <f t="shared" si="10"/>
        <v>1104.614</v>
      </c>
    </row>
    <row r="27" spans="1:24" ht="15.75" x14ac:dyDescent="0.25">
      <c r="A27" s="16">
        <v>21</v>
      </c>
      <c r="B27" s="17" t="s">
        <v>11</v>
      </c>
      <c r="C27" s="18">
        <v>21</v>
      </c>
      <c r="D27" s="19">
        <v>449414</v>
      </c>
      <c r="E27" s="20"/>
      <c r="F27" s="32">
        <f t="shared" si="0"/>
        <v>0</v>
      </c>
      <c r="G27" s="20"/>
      <c r="H27" s="32">
        <f t="shared" si="1"/>
        <v>0</v>
      </c>
      <c r="I27" s="20"/>
      <c r="J27" s="32">
        <f t="shared" si="2"/>
        <v>0</v>
      </c>
      <c r="K27" s="20"/>
      <c r="L27" s="32">
        <f t="shared" si="3"/>
        <v>0</v>
      </c>
      <c r="M27" s="20"/>
      <c r="N27" s="32">
        <f t="shared" si="4"/>
        <v>0</v>
      </c>
      <c r="O27" s="20"/>
      <c r="P27" s="32">
        <f t="shared" si="5"/>
        <v>0</v>
      </c>
      <c r="Q27" s="20"/>
      <c r="R27" s="32">
        <f t="shared" si="6"/>
        <v>0</v>
      </c>
      <c r="S27" s="20"/>
      <c r="T27" s="32">
        <f t="shared" si="7"/>
        <v>0</v>
      </c>
      <c r="U27" s="20"/>
      <c r="V27" s="32">
        <f t="shared" si="8"/>
        <v>0</v>
      </c>
      <c r="W27" s="35">
        <f t="shared" si="9"/>
        <v>0</v>
      </c>
      <c r="X27" s="33">
        <f t="shared" si="10"/>
        <v>0</v>
      </c>
    </row>
    <row r="28" spans="1:24" ht="15.75" x14ac:dyDescent="0.25">
      <c r="A28" s="16">
        <v>22</v>
      </c>
      <c r="B28" s="17" t="s">
        <v>11</v>
      </c>
      <c r="C28" s="18">
        <v>22</v>
      </c>
      <c r="D28" s="19">
        <v>83834</v>
      </c>
      <c r="E28" s="20"/>
      <c r="F28" s="32">
        <f t="shared" si="0"/>
        <v>0</v>
      </c>
      <c r="G28" s="20"/>
      <c r="H28" s="32">
        <f t="shared" si="1"/>
        <v>0</v>
      </c>
      <c r="I28" s="20"/>
      <c r="J28" s="32">
        <f t="shared" si="2"/>
        <v>0</v>
      </c>
      <c r="K28" s="20"/>
      <c r="L28" s="32">
        <f t="shared" si="3"/>
        <v>0</v>
      </c>
      <c r="M28" s="20"/>
      <c r="N28" s="32">
        <f t="shared" si="4"/>
        <v>0</v>
      </c>
      <c r="O28" s="20"/>
      <c r="P28" s="32">
        <f t="shared" si="5"/>
        <v>0</v>
      </c>
      <c r="Q28" s="20"/>
      <c r="R28" s="32">
        <f t="shared" si="6"/>
        <v>0</v>
      </c>
      <c r="S28" s="20"/>
      <c r="T28" s="32">
        <f t="shared" si="7"/>
        <v>0</v>
      </c>
      <c r="U28" s="20"/>
      <c r="V28" s="32">
        <f t="shared" si="8"/>
        <v>0</v>
      </c>
      <c r="W28" s="35">
        <f t="shared" si="9"/>
        <v>0</v>
      </c>
      <c r="X28" s="33">
        <f t="shared" si="10"/>
        <v>0</v>
      </c>
    </row>
    <row r="29" spans="1:24" ht="15.75" x14ac:dyDescent="0.25">
      <c r="A29" s="16">
        <v>23</v>
      </c>
      <c r="B29" s="17" t="s">
        <v>11</v>
      </c>
      <c r="C29" s="18">
        <v>23</v>
      </c>
      <c r="D29" s="19">
        <v>189795</v>
      </c>
      <c r="E29" s="21"/>
      <c r="F29" s="32">
        <f t="shared" si="0"/>
        <v>0</v>
      </c>
      <c r="G29" s="21"/>
      <c r="H29" s="32">
        <f t="shared" si="1"/>
        <v>0</v>
      </c>
      <c r="I29" s="21"/>
      <c r="J29" s="32">
        <f t="shared" si="2"/>
        <v>0</v>
      </c>
      <c r="K29" s="21"/>
      <c r="L29" s="32">
        <f t="shared" si="3"/>
        <v>0</v>
      </c>
      <c r="M29" s="21"/>
      <c r="N29" s="32">
        <f t="shared" si="4"/>
        <v>0</v>
      </c>
      <c r="O29" s="21"/>
      <c r="P29" s="32">
        <f t="shared" si="5"/>
        <v>0</v>
      </c>
      <c r="Q29" s="21"/>
      <c r="R29" s="32">
        <f t="shared" si="6"/>
        <v>0</v>
      </c>
      <c r="S29" s="21"/>
      <c r="T29" s="32">
        <f t="shared" si="7"/>
        <v>0</v>
      </c>
      <c r="U29" s="21"/>
      <c r="V29" s="32">
        <f t="shared" si="8"/>
        <v>0</v>
      </c>
      <c r="W29" s="35">
        <f t="shared" si="9"/>
        <v>0</v>
      </c>
      <c r="X29" s="33">
        <f t="shared" si="10"/>
        <v>0</v>
      </c>
    </row>
    <row r="30" spans="1:24" ht="15.75" x14ac:dyDescent="0.25">
      <c r="A30" s="16">
        <v>24</v>
      </c>
      <c r="B30" s="17" t="s">
        <v>11</v>
      </c>
      <c r="C30" s="18">
        <v>24</v>
      </c>
      <c r="D30" s="19">
        <v>252718</v>
      </c>
      <c r="E30" s="21"/>
      <c r="F30" s="32">
        <f t="shared" si="0"/>
        <v>0</v>
      </c>
      <c r="G30" s="21"/>
      <c r="H30" s="32">
        <f t="shared" si="1"/>
        <v>0</v>
      </c>
      <c r="I30" s="21"/>
      <c r="J30" s="32">
        <f t="shared" si="2"/>
        <v>0</v>
      </c>
      <c r="K30" s="21"/>
      <c r="L30" s="32">
        <f t="shared" si="3"/>
        <v>0</v>
      </c>
      <c r="M30" s="21"/>
      <c r="N30" s="32">
        <f t="shared" si="4"/>
        <v>0</v>
      </c>
      <c r="O30" s="21"/>
      <c r="P30" s="32">
        <f t="shared" si="5"/>
        <v>0</v>
      </c>
      <c r="Q30" s="21"/>
      <c r="R30" s="32">
        <f t="shared" si="6"/>
        <v>0</v>
      </c>
      <c r="S30" s="21"/>
      <c r="T30" s="32">
        <f t="shared" si="7"/>
        <v>0</v>
      </c>
      <c r="U30" s="21"/>
      <c r="V30" s="32">
        <f t="shared" si="8"/>
        <v>0</v>
      </c>
      <c r="W30" s="35">
        <f t="shared" si="9"/>
        <v>0</v>
      </c>
      <c r="X30" s="33">
        <f t="shared" si="10"/>
        <v>0</v>
      </c>
    </row>
    <row r="31" spans="1:24" ht="15.75" x14ac:dyDescent="0.25">
      <c r="A31" s="16">
        <v>25</v>
      </c>
      <c r="B31" s="17" t="s">
        <v>12</v>
      </c>
      <c r="C31" s="18">
        <v>25</v>
      </c>
      <c r="D31" s="19">
        <v>132398</v>
      </c>
      <c r="E31" s="21">
        <v>8</v>
      </c>
      <c r="F31" s="32">
        <f t="shared" si="0"/>
        <v>1059.184</v>
      </c>
      <c r="G31" s="21"/>
      <c r="H31" s="32">
        <f t="shared" si="1"/>
        <v>0</v>
      </c>
      <c r="I31" s="21"/>
      <c r="J31" s="32">
        <f t="shared" si="2"/>
        <v>0</v>
      </c>
      <c r="K31" s="21">
        <v>5</v>
      </c>
      <c r="L31" s="32">
        <f t="shared" si="3"/>
        <v>661.99</v>
      </c>
      <c r="M31" s="21"/>
      <c r="N31" s="32">
        <f t="shared" si="4"/>
        <v>0</v>
      </c>
      <c r="O31" s="21"/>
      <c r="P31" s="32">
        <f t="shared" si="5"/>
        <v>0</v>
      </c>
      <c r="Q31" s="21"/>
      <c r="R31" s="32">
        <f t="shared" si="6"/>
        <v>0</v>
      </c>
      <c r="S31" s="21"/>
      <c r="T31" s="32">
        <f t="shared" si="7"/>
        <v>0</v>
      </c>
      <c r="U31" s="21"/>
      <c r="V31" s="32">
        <f t="shared" si="8"/>
        <v>0</v>
      </c>
      <c r="W31" s="35">
        <f t="shared" si="9"/>
        <v>13</v>
      </c>
      <c r="X31" s="33">
        <f t="shared" si="10"/>
        <v>1721.174</v>
      </c>
    </row>
    <row r="32" spans="1:24" ht="15.75" x14ac:dyDescent="0.25">
      <c r="A32" s="16">
        <v>26</v>
      </c>
      <c r="B32" s="17" t="s">
        <v>12</v>
      </c>
      <c r="C32" s="18">
        <v>26</v>
      </c>
      <c r="D32" s="19">
        <v>78623</v>
      </c>
      <c r="E32" s="21">
        <v>2</v>
      </c>
      <c r="F32" s="32">
        <f t="shared" si="0"/>
        <v>157.24600000000001</v>
      </c>
      <c r="G32" s="21"/>
      <c r="H32" s="32">
        <f t="shared" si="1"/>
        <v>0</v>
      </c>
      <c r="I32" s="21">
        <v>5</v>
      </c>
      <c r="J32" s="32">
        <f t="shared" si="2"/>
        <v>393.11500000000001</v>
      </c>
      <c r="K32" s="21">
        <v>5</v>
      </c>
      <c r="L32" s="32">
        <f t="shared" si="3"/>
        <v>393.11500000000001</v>
      </c>
      <c r="M32" s="21"/>
      <c r="N32" s="32">
        <f t="shared" si="4"/>
        <v>0</v>
      </c>
      <c r="O32" s="21"/>
      <c r="P32" s="32">
        <f t="shared" si="5"/>
        <v>0</v>
      </c>
      <c r="Q32" s="21"/>
      <c r="R32" s="32">
        <f t="shared" si="6"/>
        <v>0</v>
      </c>
      <c r="S32" s="21"/>
      <c r="T32" s="32">
        <f t="shared" si="7"/>
        <v>0</v>
      </c>
      <c r="U32" s="21"/>
      <c r="V32" s="32">
        <f t="shared" si="8"/>
        <v>0</v>
      </c>
      <c r="W32" s="35">
        <f t="shared" si="9"/>
        <v>12</v>
      </c>
      <c r="X32" s="33">
        <f t="shared" si="10"/>
        <v>943.476</v>
      </c>
    </row>
    <row r="33" spans="1:24" ht="15.75" x14ac:dyDescent="0.25">
      <c r="A33" s="16">
        <v>27</v>
      </c>
      <c r="B33" s="17" t="s">
        <v>12</v>
      </c>
      <c r="C33" s="18">
        <v>27</v>
      </c>
      <c r="D33" s="19">
        <v>150466</v>
      </c>
      <c r="E33" s="21">
        <v>44</v>
      </c>
      <c r="F33" s="32">
        <f t="shared" si="0"/>
        <v>6620.5039999999999</v>
      </c>
      <c r="G33" s="21"/>
      <c r="H33" s="32">
        <f t="shared" si="1"/>
        <v>0</v>
      </c>
      <c r="I33" s="21">
        <v>1</v>
      </c>
      <c r="J33" s="32">
        <f t="shared" si="2"/>
        <v>150.46600000000001</v>
      </c>
      <c r="K33" s="21">
        <v>10</v>
      </c>
      <c r="L33" s="32">
        <f t="shared" si="3"/>
        <v>1504.66</v>
      </c>
      <c r="M33" s="21"/>
      <c r="N33" s="32">
        <f t="shared" si="4"/>
        <v>0</v>
      </c>
      <c r="O33" s="21"/>
      <c r="P33" s="32">
        <f t="shared" si="5"/>
        <v>0</v>
      </c>
      <c r="Q33" s="21"/>
      <c r="R33" s="32">
        <f t="shared" si="6"/>
        <v>0</v>
      </c>
      <c r="S33" s="21"/>
      <c r="T33" s="32">
        <f t="shared" si="7"/>
        <v>0</v>
      </c>
      <c r="U33" s="21"/>
      <c r="V33" s="32">
        <f t="shared" si="8"/>
        <v>0</v>
      </c>
      <c r="W33" s="35">
        <f t="shared" si="9"/>
        <v>55</v>
      </c>
      <c r="X33" s="33">
        <f t="shared" si="10"/>
        <v>8275.630000000001</v>
      </c>
    </row>
    <row r="34" spans="1:24" ht="15.75" x14ac:dyDescent="0.25">
      <c r="A34" s="16">
        <v>28</v>
      </c>
      <c r="B34" s="17" t="s">
        <v>13</v>
      </c>
      <c r="C34" s="18">
        <v>28</v>
      </c>
      <c r="D34" s="19">
        <v>70775</v>
      </c>
      <c r="E34" s="21">
        <v>300</v>
      </c>
      <c r="F34" s="32">
        <f t="shared" si="0"/>
        <v>21232.5</v>
      </c>
      <c r="G34" s="21"/>
      <c r="H34" s="32">
        <f t="shared" si="1"/>
        <v>0</v>
      </c>
      <c r="I34" s="21">
        <v>3</v>
      </c>
      <c r="J34" s="32">
        <f t="shared" si="2"/>
        <v>212.32499999999999</v>
      </c>
      <c r="K34" s="21">
        <v>124</v>
      </c>
      <c r="L34" s="32">
        <f t="shared" si="3"/>
        <v>8776.1</v>
      </c>
      <c r="M34" s="21"/>
      <c r="N34" s="32">
        <f t="shared" si="4"/>
        <v>0</v>
      </c>
      <c r="O34" s="21"/>
      <c r="P34" s="32">
        <f t="shared" si="5"/>
        <v>0</v>
      </c>
      <c r="Q34" s="21">
        <v>2</v>
      </c>
      <c r="R34" s="32">
        <f t="shared" si="6"/>
        <v>141.55000000000001</v>
      </c>
      <c r="S34" s="21"/>
      <c r="T34" s="32">
        <f t="shared" si="7"/>
        <v>0</v>
      </c>
      <c r="U34" s="21"/>
      <c r="V34" s="32">
        <f t="shared" si="8"/>
        <v>0</v>
      </c>
      <c r="W34" s="35">
        <f t="shared" si="9"/>
        <v>429</v>
      </c>
      <c r="X34" s="33">
        <f t="shared" si="10"/>
        <v>30362.475000000002</v>
      </c>
    </row>
    <row r="35" spans="1:24" ht="15.75" x14ac:dyDescent="0.25">
      <c r="A35" s="16">
        <v>29</v>
      </c>
      <c r="B35" s="17" t="s">
        <v>13</v>
      </c>
      <c r="C35" s="18">
        <v>29</v>
      </c>
      <c r="D35" s="19">
        <v>102860</v>
      </c>
      <c r="E35" s="21"/>
      <c r="F35" s="32">
        <f t="shared" si="0"/>
        <v>0</v>
      </c>
      <c r="G35" s="21"/>
      <c r="H35" s="32">
        <f t="shared" si="1"/>
        <v>0</v>
      </c>
      <c r="I35" s="21">
        <v>73</v>
      </c>
      <c r="J35" s="32">
        <f t="shared" si="2"/>
        <v>7508.78</v>
      </c>
      <c r="K35" s="21">
        <v>20</v>
      </c>
      <c r="L35" s="32">
        <f t="shared" si="3"/>
        <v>2057.1999999999998</v>
      </c>
      <c r="M35" s="21"/>
      <c r="N35" s="32">
        <f t="shared" si="4"/>
        <v>0</v>
      </c>
      <c r="O35" s="21"/>
      <c r="P35" s="32">
        <f t="shared" si="5"/>
        <v>0</v>
      </c>
      <c r="Q35" s="21"/>
      <c r="R35" s="32">
        <f t="shared" si="6"/>
        <v>0</v>
      </c>
      <c r="S35" s="21"/>
      <c r="T35" s="32">
        <f t="shared" si="7"/>
        <v>0</v>
      </c>
      <c r="U35" s="21"/>
      <c r="V35" s="32">
        <f t="shared" si="8"/>
        <v>0</v>
      </c>
      <c r="W35" s="35">
        <f t="shared" si="9"/>
        <v>93</v>
      </c>
      <c r="X35" s="33">
        <f t="shared" si="10"/>
        <v>9565.98</v>
      </c>
    </row>
    <row r="36" spans="1:24" ht="15.75" x14ac:dyDescent="0.25">
      <c r="A36" s="16">
        <v>30</v>
      </c>
      <c r="B36" s="17" t="s">
        <v>13</v>
      </c>
      <c r="C36" s="18">
        <v>30</v>
      </c>
      <c r="D36" s="19">
        <v>101569</v>
      </c>
      <c r="E36" s="21"/>
      <c r="F36" s="32">
        <f t="shared" si="0"/>
        <v>0</v>
      </c>
      <c r="G36" s="21"/>
      <c r="H36" s="32">
        <f t="shared" si="1"/>
        <v>0</v>
      </c>
      <c r="I36" s="21"/>
      <c r="J36" s="32">
        <f t="shared" si="2"/>
        <v>0</v>
      </c>
      <c r="K36" s="21">
        <v>5</v>
      </c>
      <c r="L36" s="32">
        <f t="shared" si="3"/>
        <v>507.84500000000003</v>
      </c>
      <c r="M36" s="21"/>
      <c r="N36" s="32">
        <f t="shared" si="4"/>
        <v>0</v>
      </c>
      <c r="O36" s="21"/>
      <c r="P36" s="32">
        <f t="shared" si="5"/>
        <v>0</v>
      </c>
      <c r="Q36" s="21"/>
      <c r="R36" s="32">
        <f t="shared" si="6"/>
        <v>0</v>
      </c>
      <c r="S36" s="21"/>
      <c r="T36" s="32">
        <f t="shared" si="7"/>
        <v>0</v>
      </c>
      <c r="U36" s="21"/>
      <c r="V36" s="32">
        <f t="shared" si="8"/>
        <v>0</v>
      </c>
      <c r="W36" s="35">
        <f t="shared" si="9"/>
        <v>5</v>
      </c>
      <c r="X36" s="33">
        <f t="shared" si="10"/>
        <v>507.84500000000003</v>
      </c>
    </row>
    <row r="37" spans="1:24" ht="15.75" x14ac:dyDescent="0.25">
      <c r="A37" s="16">
        <v>31</v>
      </c>
      <c r="B37" s="17" t="s">
        <v>14</v>
      </c>
      <c r="C37" s="18">
        <v>31</v>
      </c>
      <c r="D37" s="19">
        <v>97040</v>
      </c>
      <c r="E37" s="20"/>
      <c r="F37" s="32">
        <f t="shared" si="0"/>
        <v>0</v>
      </c>
      <c r="G37" s="20"/>
      <c r="H37" s="32">
        <f t="shared" si="1"/>
        <v>0</v>
      </c>
      <c r="I37" s="20"/>
      <c r="J37" s="32">
        <f t="shared" si="2"/>
        <v>0</v>
      </c>
      <c r="K37" s="20"/>
      <c r="L37" s="32">
        <f t="shared" si="3"/>
        <v>0</v>
      </c>
      <c r="M37" s="20"/>
      <c r="N37" s="32">
        <f t="shared" si="4"/>
        <v>0</v>
      </c>
      <c r="O37" s="20"/>
      <c r="P37" s="32">
        <f t="shared" si="5"/>
        <v>0</v>
      </c>
      <c r="Q37" s="20"/>
      <c r="R37" s="32">
        <f t="shared" si="6"/>
        <v>0</v>
      </c>
      <c r="S37" s="20"/>
      <c r="T37" s="32">
        <f t="shared" si="7"/>
        <v>0</v>
      </c>
      <c r="U37" s="20"/>
      <c r="V37" s="32">
        <f t="shared" si="8"/>
        <v>0</v>
      </c>
      <c r="W37" s="35">
        <f t="shared" si="9"/>
        <v>0</v>
      </c>
      <c r="X37" s="33">
        <f t="shared" si="10"/>
        <v>0</v>
      </c>
    </row>
    <row r="38" spans="1:24" ht="15.75" x14ac:dyDescent="0.25">
      <c r="A38" s="16">
        <v>32</v>
      </c>
      <c r="B38" s="17" t="s">
        <v>14</v>
      </c>
      <c r="C38" s="18">
        <v>32</v>
      </c>
      <c r="D38" s="19">
        <v>200897</v>
      </c>
      <c r="E38" s="21"/>
      <c r="F38" s="32">
        <f t="shared" si="0"/>
        <v>0</v>
      </c>
      <c r="G38" s="21"/>
      <c r="H38" s="32">
        <f t="shared" si="1"/>
        <v>0</v>
      </c>
      <c r="I38" s="21"/>
      <c r="J38" s="32">
        <f t="shared" si="2"/>
        <v>0</v>
      </c>
      <c r="K38" s="21"/>
      <c r="L38" s="32">
        <f t="shared" si="3"/>
        <v>0</v>
      </c>
      <c r="M38" s="21"/>
      <c r="N38" s="32">
        <f t="shared" si="4"/>
        <v>0</v>
      </c>
      <c r="O38" s="21"/>
      <c r="P38" s="32">
        <f t="shared" si="5"/>
        <v>0</v>
      </c>
      <c r="Q38" s="21"/>
      <c r="R38" s="32">
        <f t="shared" si="6"/>
        <v>0</v>
      </c>
      <c r="S38" s="21"/>
      <c r="T38" s="32">
        <f t="shared" si="7"/>
        <v>0</v>
      </c>
      <c r="U38" s="21"/>
      <c r="V38" s="32">
        <f t="shared" si="8"/>
        <v>0</v>
      </c>
      <c r="W38" s="35">
        <f t="shared" si="9"/>
        <v>0</v>
      </c>
      <c r="X38" s="33">
        <f t="shared" si="10"/>
        <v>0</v>
      </c>
    </row>
    <row r="39" spans="1:24" ht="15.75" x14ac:dyDescent="0.25">
      <c r="A39" s="16">
        <v>33</v>
      </c>
      <c r="B39" s="17" t="s">
        <v>14</v>
      </c>
      <c r="C39" s="18">
        <v>33</v>
      </c>
      <c r="D39" s="19">
        <v>115261</v>
      </c>
      <c r="E39" s="20"/>
      <c r="F39" s="32">
        <f t="shared" si="0"/>
        <v>0</v>
      </c>
      <c r="G39" s="20"/>
      <c r="H39" s="32">
        <f t="shared" si="1"/>
        <v>0</v>
      </c>
      <c r="I39" s="20"/>
      <c r="J39" s="32">
        <f t="shared" si="2"/>
        <v>0</v>
      </c>
      <c r="K39" s="20"/>
      <c r="L39" s="32">
        <f t="shared" si="3"/>
        <v>0</v>
      </c>
      <c r="M39" s="20"/>
      <c r="N39" s="32">
        <f t="shared" si="4"/>
        <v>0</v>
      </c>
      <c r="O39" s="20"/>
      <c r="P39" s="32">
        <f t="shared" si="5"/>
        <v>0</v>
      </c>
      <c r="Q39" s="20"/>
      <c r="R39" s="32">
        <f t="shared" si="6"/>
        <v>0</v>
      </c>
      <c r="S39" s="20"/>
      <c r="T39" s="32">
        <f t="shared" si="7"/>
        <v>0</v>
      </c>
      <c r="U39" s="20"/>
      <c r="V39" s="32">
        <f t="shared" si="8"/>
        <v>0</v>
      </c>
      <c r="W39" s="35">
        <f t="shared" si="9"/>
        <v>0</v>
      </c>
      <c r="X39" s="33">
        <f t="shared" si="10"/>
        <v>0</v>
      </c>
    </row>
    <row r="40" spans="1:24" ht="15.75" x14ac:dyDescent="0.25">
      <c r="A40" s="16">
        <v>34</v>
      </c>
      <c r="B40" s="17" t="s">
        <v>14</v>
      </c>
      <c r="C40" s="18">
        <v>34</v>
      </c>
      <c r="D40" s="19">
        <v>199272</v>
      </c>
      <c r="E40" s="20"/>
      <c r="F40" s="32">
        <f t="shared" si="0"/>
        <v>0</v>
      </c>
      <c r="G40" s="20"/>
      <c r="H40" s="32">
        <f t="shared" si="1"/>
        <v>0</v>
      </c>
      <c r="I40" s="20">
        <v>9</v>
      </c>
      <c r="J40" s="32">
        <f t="shared" si="2"/>
        <v>1793.4480000000001</v>
      </c>
      <c r="K40" s="20"/>
      <c r="L40" s="32">
        <f t="shared" si="3"/>
        <v>0</v>
      </c>
      <c r="M40" s="20"/>
      <c r="N40" s="32">
        <f t="shared" si="4"/>
        <v>0</v>
      </c>
      <c r="O40" s="20"/>
      <c r="P40" s="32">
        <f t="shared" si="5"/>
        <v>0</v>
      </c>
      <c r="Q40" s="20"/>
      <c r="R40" s="32">
        <f t="shared" si="6"/>
        <v>0</v>
      </c>
      <c r="S40" s="20"/>
      <c r="T40" s="32">
        <f t="shared" si="7"/>
        <v>0</v>
      </c>
      <c r="U40" s="20"/>
      <c r="V40" s="32">
        <f t="shared" si="8"/>
        <v>0</v>
      </c>
      <c r="W40" s="35">
        <f t="shared" si="9"/>
        <v>9</v>
      </c>
      <c r="X40" s="33">
        <f t="shared" si="10"/>
        <v>1793.4480000000001</v>
      </c>
    </row>
    <row r="41" spans="1:24" ht="15.75" x14ac:dyDescent="0.25">
      <c r="A41" s="16">
        <v>35</v>
      </c>
      <c r="B41" s="17" t="s">
        <v>14</v>
      </c>
      <c r="C41" s="18">
        <v>35</v>
      </c>
      <c r="D41" s="19">
        <v>198387</v>
      </c>
      <c r="E41" s="20"/>
      <c r="F41" s="32">
        <f t="shared" si="0"/>
        <v>0</v>
      </c>
      <c r="G41" s="20"/>
      <c r="H41" s="32">
        <f t="shared" si="1"/>
        <v>0</v>
      </c>
      <c r="I41" s="20"/>
      <c r="J41" s="32">
        <f t="shared" si="2"/>
        <v>0</v>
      </c>
      <c r="K41" s="20"/>
      <c r="L41" s="32">
        <f t="shared" si="3"/>
        <v>0</v>
      </c>
      <c r="M41" s="20"/>
      <c r="N41" s="32">
        <f t="shared" si="4"/>
        <v>0</v>
      </c>
      <c r="O41" s="20"/>
      <c r="P41" s="32">
        <f t="shared" si="5"/>
        <v>0</v>
      </c>
      <c r="Q41" s="20"/>
      <c r="R41" s="32">
        <f t="shared" si="6"/>
        <v>0</v>
      </c>
      <c r="S41" s="20"/>
      <c r="T41" s="32">
        <f t="shared" si="7"/>
        <v>0</v>
      </c>
      <c r="U41" s="20"/>
      <c r="V41" s="32">
        <f t="shared" si="8"/>
        <v>0</v>
      </c>
      <c r="W41" s="35">
        <f t="shared" si="9"/>
        <v>0</v>
      </c>
      <c r="X41" s="33">
        <f t="shared" si="10"/>
        <v>0</v>
      </c>
    </row>
    <row r="42" spans="1:24" ht="15.75" x14ac:dyDescent="0.25">
      <c r="A42" s="16">
        <v>36</v>
      </c>
      <c r="B42" s="17" t="s">
        <v>15</v>
      </c>
      <c r="C42" s="18">
        <v>36</v>
      </c>
      <c r="D42" s="19">
        <v>154450</v>
      </c>
      <c r="E42" s="20">
        <v>40</v>
      </c>
      <c r="F42" s="32">
        <f t="shared" si="0"/>
        <v>6178</v>
      </c>
      <c r="G42" s="20"/>
      <c r="H42" s="32">
        <f t="shared" si="1"/>
        <v>0</v>
      </c>
      <c r="I42" s="20"/>
      <c r="J42" s="32">
        <f t="shared" si="2"/>
        <v>0</v>
      </c>
      <c r="K42" s="20"/>
      <c r="L42" s="32">
        <f t="shared" si="3"/>
        <v>0</v>
      </c>
      <c r="M42" s="20"/>
      <c r="N42" s="32">
        <f t="shared" si="4"/>
        <v>0</v>
      </c>
      <c r="O42" s="20"/>
      <c r="P42" s="32">
        <f t="shared" si="5"/>
        <v>0</v>
      </c>
      <c r="Q42" s="20"/>
      <c r="R42" s="32">
        <f t="shared" si="6"/>
        <v>0</v>
      </c>
      <c r="S42" s="20"/>
      <c r="T42" s="32">
        <f t="shared" si="7"/>
        <v>0</v>
      </c>
      <c r="U42" s="20"/>
      <c r="V42" s="32">
        <f t="shared" si="8"/>
        <v>0</v>
      </c>
      <c r="W42" s="35">
        <f t="shared" si="9"/>
        <v>40</v>
      </c>
      <c r="X42" s="33">
        <f t="shared" si="10"/>
        <v>6178</v>
      </c>
    </row>
    <row r="43" spans="1:24" ht="15.75" x14ac:dyDescent="0.25">
      <c r="A43" s="16">
        <v>37</v>
      </c>
      <c r="B43" s="17" t="s">
        <v>34</v>
      </c>
      <c r="C43" s="18">
        <v>37</v>
      </c>
      <c r="D43" s="19">
        <v>185214</v>
      </c>
      <c r="E43" s="20">
        <v>363</v>
      </c>
      <c r="F43" s="32">
        <f t="shared" si="0"/>
        <v>67232.682000000001</v>
      </c>
      <c r="G43" s="20">
        <v>252</v>
      </c>
      <c r="H43" s="32">
        <f t="shared" si="1"/>
        <v>46673.928</v>
      </c>
      <c r="I43" s="20"/>
      <c r="J43" s="32">
        <f t="shared" si="2"/>
        <v>0</v>
      </c>
      <c r="K43" s="20"/>
      <c r="L43" s="32">
        <f t="shared" si="3"/>
        <v>0</v>
      </c>
      <c r="M43" s="20"/>
      <c r="N43" s="32">
        <f t="shared" si="4"/>
        <v>0</v>
      </c>
      <c r="O43" s="20"/>
      <c r="P43" s="32">
        <f t="shared" si="5"/>
        <v>0</v>
      </c>
      <c r="Q43" s="20"/>
      <c r="R43" s="32">
        <f t="shared" si="6"/>
        <v>0</v>
      </c>
      <c r="S43" s="20"/>
      <c r="T43" s="32">
        <f t="shared" si="7"/>
        <v>0</v>
      </c>
      <c r="U43" s="20">
        <v>36</v>
      </c>
      <c r="V43" s="32">
        <f t="shared" si="8"/>
        <v>6667.7039999999997</v>
      </c>
      <c r="W43" s="35">
        <f t="shared" si="9"/>
        <v>651</v>
      </c>
      <c r="X43" s="33">
        <f t="shared" si="10"/>
        <v>120574.314</v>
      </c>
    </row>
    <row r="44" spans="1:24" ht="15.75" x14ac:dyDescent="0.25">
      <c r="A44" s="16">
        <v>38</v>
      </c>
      <c r="B44" s="17" t="s">
        <v>34</v>
      </c>
      <c r="C44" s="18">
        <v>38</v>
      </c>
      <c r="D44" s="19">
        <v>214756</v>
      </c>
      <c r="E44" s="20">
        <v>122</v>
      </c>
      <c r="F44" s="32">
        <f t="shared" si="0"/>
        <v>26200.232</v>
      </c>
      <c r="G44" s="20">
        <v>105</v>
      </c>
      <c r="H44" s="32">
        <f t="shared" si="1"/>
        <v>22549.38</v>
      </c>
      <c r="I44" s="20"/>
      <c r="J44" s="32">
        <f t="shared" si="2"/>
        <v>0</v>
      </c>
      <c r="K44" s="20"/>
      <c r="L44" s="32">
        <f t="shared" si="3"/>
        <v>0</v>
      </c>
      <c r="M44" s="20"/>
      <c r="N44" s="32">
        <f t="shared" si="4"/>
        <v>0</v>
      </c>
      <c r="O44" s="20"/>
      <c r="P44" s="32">
        <f t="shared" si="5"/>
        <v>0</v>
      </c>
      <c r="Q44" s="20"/>
      <c r="R44" s="32">
        <f t="shared" si="6"/>
        <v>0</v>
      </c>
      <c r="S44" s="20"/>
      <c r="T44" s="32">
        <f t="shared" si="7"/>
        <v>0</v>
      </c>
      <c r="U44" s="20">
        <v>13</v>
      </c>
      <c r="V44" s="32">
        <f t="shared" si="8"/>
        <v>2791.828</v>
      </c>
      <c r="W44" s="35">
        <f t="shared" si="9"/>
        <v>240</v>
      </c>
      <c r="X44" s="33">
        <f t="shared" si="10"/>
        <v>51541.440000000002</v>
      </c>
    </row>
    <row r="45" spans="1:24" ht="15.75" x14ac:dyDescent="0.25">
      <c r="A45" s="16">
        <v>39</v>
      </c>
      <c r="B45" s="17" t="s">
        <v>34</v>
      </c>
      <c r="C45" s="18">
        <v>39</v>
      </c>
      <c r="D45" s="19">
        <v>244136</v>
      </c>
      <c r="E45" s="20">
        <v>50</v>
      </c>
      <c r="F45" s="32">
        <f t="shared" si="0"/>
        <v>12206.8</v>
      </c>
      <c r="G45" s="20">
        <v>51</v>
      </c>
      <c r="H45" s="32">
        <f t="shared" si="1"/>
        <v>12450.936</v>
      </c>
      <c r="I45" s="20"/>
      <c r="J45" s="32">
        <f t="shared" si="2"/>
        <v>0</v>
      </c>
      <c r="K45" s="20"/>
      <c r="L45" s="32">
        <f t="shared" si="3"/>
        <v>0</v>
      </c>
      <c r="M45" s="20"/>
      <c r="N45" s="32">
        <f t="shared" si="4"/>
        <v>0</v>
      </c>
      <c r="O45" s="20"/>
      <c r="P45" s="32">
        <f t="shared" si="5"/>
        <v>0</v>
      </c>
      <c r="Q45" s="20"/>
      <c r="R45" s="32">
        <f t="shared" si="6"/>
        <v>0</v>
      </c>
      <c r="S45" s="20"/>
      <c r="T45" s="32">
        <f t="shared" si="7"/>
        <v>0</v>
      </c>
      <c r="U45" s="20">
        <v>3</v>
      </c>
      <c r="V45" s="32">
        <f t="shared" si="8"/>
        <v>732.40800000000002</v>
      </c>
      <c r="W45" s="35">
        <f t="shared" si="9"/>
        <v>104</v>
      </c>
      <c r="X45" s="33">
        <f t="shared" si="10"/>
        <v>25390.143999999997</v>
      </c>
    </row>
    <row r="46" spans="1:24" ht="15.75" x14ac:dyDescent="0.25">
      <c r="A46" s="16">
        <v>40</v>
      </c>
      <c r="B46" s="17" t="s">
        <v>34</v>
      </c>
      <c r="C46" s="18">
        <v>40</v>
      </c>
      <c r="D46" s="19">
        <v>137762</v>
      </c>
      <c r="E46" s="20">
        <v>268</v>
      </c>
      <c r="F46" s="32">
        <f t="shared" si="0"/>
        <v>36920.216</v>
      </c>
      <c r="G46" s="20">
        <v>268</v>
      </c>
      <c r="H46" s="32">
        <f t="shared" si="1"/>
        <v>36920.216</v>
      </c>
      <c r="I46" s="20"/>
      <c r="J46" s="32">
        <f t="shared" si="2"/>
        <v>0</v>
      </c>
      <c r="K46" s="20"/>
      <c r="L46" s="32">
        <f t="shared" si="3"/>
        <v>0</v>
      </c>
      <c r="M46" s="20"/>
      <c r="N46" s="32">
        <f t="shared" si="4"/>
        <v>0</v>
      </c>
      <c r="O46" s="20"/>
      <c r="P46" s="32">
        <f t="shared" si="5"/>
        <v>0</v>
      </c>
      <c r="Q46" s="20"/>
      <c r="R46" s="32">
        <f t="shared" si="6"/>
        <v>0</v>
      </c>
      <c r="S46" s="20"/>
      <c r="T46" s="32">
        <f t="shared" si="7"/>
        <v>0</v>
      </c>
      <c r="U46" s="20">
        <v>99</v>
      </c>
      <c r="V46" s="32">
        <f t="shared" si="8"/>
        <v>13638.438</v>
      </c>
      <c r="W46" s="35">
        <f t="shared" si="9"/>
        <v>635</v>
      </c>
      <c r="X46" s="33">
        <f t="shared" si="10"/>
        <v>87478.87</v>
      </c>
    </row>
    <row r="47" spans="1:24" ht="15.75" x14ac:dyDescent="0.25">
      <c r="A47" s="16">
        <v>41</v>
      </c>
      <c r="B47" s="17" t="s">
        <v>34</v>
      </c>
      <c r="C47" s="18">
        <v>41</v>
      </c>
      <c r="D47" s="19">
        <v>167354</v>
      </c>
      <c r="E47" s="20">
        <v>72</v>
      </c>
      <c r="F47" s="32">
        <f t="shared" si="0"/>
        <v>12049.487999999999</v>
      </c>
      <c r="G47" s="20">
        <v>102</v>
      </c>
      <c r="H47" s="32">
        <f t="shared" si="1"/>
        <v>17070.108</v>
      </c>
      <c r="I47" s="20"/>
      <c r="J47" s="32">
        <f t="shared" si="2"/>
        <v>0</v>
      </c>
      <c r="K47" s="20"/>
      <c r="L47" s="32">
        <f t="shared" si="3"/>
        <v>0</v>
      </c>
      <c r="M47" s="20"/>
      <c r="N47" s="32">
        <f t="shared" si="4"/>
        <v>0</v>
      </c>
      <c r="O47" s="20"/>
      <c r="P47" s="32">
        <f t="shared" si="5"/>
        <v>0</v>
      </c>
      <c r="Q47" s="20"/>
      <c r="R47" s="32">
        <f t="shared" si="6"/>
        <v>0</v>
      </c>
      <c r="S47" s="20"/>
      <c r="T47" s="32">
        <f t="shared" si="7"/>
        <v>0</v>
      </c>
      <c r="U47" s="20">
        <v>13</v>
      </c>
      <c r="V47" s="32">
        <f t="shared" si="8"/>
        <v>2175.6019999999999</v>
      </c>
      <c r="W47" s="35">
        <f t="shared" si="9"/>
        <v>187</v>
      </c>
      <c r="X47" s="33">
        <f t="shared" si="10"/>
        <v>31295.197999999997</v>
      </c>
    </row>
    <row r="48" spans="1:24" ht="15.75" x14ac:dyDescent="0.25">
      <c r="A48" s="16">
        <v>42</v>
      </c>
      <c r="B48" s="17" t="s">
        <v>34</v>
      </c>
      <c r="C48" s="18">
        <v>42</v>
      </c>
      <c r="D48" s="19">
        <v>209573</v>
      </c>
      <c r="E48" s="20">
        <v>15</v>
      </c>
      <c r="F48" s="32">
        <f t="shared" si="0"/>
        <v>3143.5949999999998</v>
      </c>
      <c r="G48" s="20">
        <v>42</v>
      </c>
      <c r="H48" s="32">
        <f t="shared" si="1"/>
        <v>8802.0660000000007</v>
      </c>
      <c r="I48" s="20"/>
      <c r="J48" s="32">
        <f t="shared" si="2"/>
        <v>0</v>
      </c>
      <c r="K48" s="20"/>
      <c r="L48" s="32">
        <f t="shared" si="3"/>
        <v>0</v>
      </c>
      <c r="M48" s="20"/>
      <c r="N48" s="32">
        <f t="shared" si="4"/>
        <v>0</v>
      </c>
      <c r="O48" s="20"/>
      <c r="P48" s="32">
        <f t="shared" si="5"/>
        <v>0</v>
      </c>
      <c r="Q48" s="20"/>
      <c r="R48" s="32">
        <f t="shared" si="6"/>
        <v>0</v>
      </c>
      <c r="S48" s="20"/>
      <c r="T48" s="32">
        <f t="shared" si="7"/>
        <v>0</v>
      </c>
      <c r="U48" s="20">
        <v>3</v>
      </c>
      <c r="V48" s="32">
        <f t="shared" si="8"/>
        <v>628.71900000000005</v>
      </c>
      <c r="W48" s="35">
        <f t="shared" si="9"/>
        <v>60</v>
      </c>
      <c r="X48" s="33">
        <f t="shared" si="10"/>
        <v>12574.380000000001</v>
      </c>
    </row>
    <row r="49" spans="1:24" ht="15.75" x14ac:dyDescent="0.25">
      <c r="A49" s="16">
        <v>43</v>
      </c>
      <c r="B49" s="17" t="s">
        <v>34</v>
      </c>
      <c r="C49" s="18">
        <v>43</v>
      </c>
      <c r="D49" s="19">
        <v>129747</v>
      </c>
      <c r="E49" s="20">
        <v>60</v>
      </c>
      <c r="F49" s="32">
        <f t="shared" si="0"/>
        <v>7784.82</v>
      </c>
      <c r="G49" s="20"/>
      <c r="H49" s="32">
        <f t="shared" si="1"/>
        <v>0</v>
      </c>
      <c r="I49" s="20"/>
      <c r="J49" s="32">
        <f t="shared" si="2"/>
        <v>0</v>
      </c>
      <c r="K49" s="20"/>
      <c r="L49" s="32">
        <f t="shared" si="3"/>
        <v>0</v>
      </c>
      <c r="M49" s="20"/>
      <c r="N49" s="32">
        <f t="shared" si="4"/>
        <v>0</v>
      </c>
      <c r="O49" s="20"/>
      <c r="P49" s="32">
        <f t="shared" si="5"/>
        <v>0</v>
      </c>
      <c r="Q49" s="20"/>
      <c r="R49" s="32">
        <f t="shared" si="6"/>
        <v>0</v>
      </c>
      <c r="S49" s="20"/>
      <c r="T49" s="32">
        <f t="shared" si="7"/>
        <v>0</v>
      </c>
      <c r="U49" s="20"/>
      <c r="V49" s="32">
        <f t="shared" si="8"/>
        <v>0</v>
      </c>
      <c r="W49" s="35">
        <f t="shared" si="9"/>
        <v>60</v>
      </c>
      <c r="X49" s="33">
        <f t="shared" si="10"/>
        <v>7784.82</v>
      </c>
    </row>
    <row r="50" spans="1:24" ht="15.75" x14ac:dyDescent="0.25">
      <c r="A50" s="16">
        <v>44</v>
      </c>
      <c r="B50" s="17" t="s">
        <v>34</v>
      </c>
      <c r="C50" s="18">
        <v>44</v>
      </c>
      <c r="D50" s="19">
        <v>154258</v>
      </c>
      <c r="E50" s="20">
        <v>15</v>
      </c>
      <c r="F50" s="32">
        <f t="shared" si="0"/>
        <v>2313.87</v>
      </c>
      <c r="G50" s="20"/>
      <c r="H50" s="32">
        <f t="shared" si="1"/>
        <v>0</v>
      </c>
      <c r="I50" s="20"/>
      <c r="J50" s="32">
        <f t="shared" si="2"/>
        <v>0</v>
      </c>
      <c r="K50" s="20"/>
      <c r="L50" s="32">
        <f t="shared" si="3"/>
        <v>0</v>
      </c>
      <c r="M50" s="20"/>
      <c r="N50" s="32">
        <f t="shared" si="4"/>
        <v>0</v>
      </c>
      <c r="O50" s="20"/>
      <c r="P50" s="32">
        <f t="shared" si="5"/>
        <v>0</v>
      </c>
      <c r="Q50" s="20"/>
      <c r="R50" s="32">
        <f t="shared" si="6"/>
        <v>0</v>
      </c>
      <c r="S50" s="20"/>
      <c r="T50" s="32">
        <f t="shared" si="7"/>
        <v>0</v>
      </c>
      <c r="U50" s="20"/>
      <c r="V50" s="32">
        <f t="shared" si="8"/>
        <v>0</v>
      </c>
      <c r="W50" s="35">
        <f t="shared" si="9"/>
        <v>15</v>
      </c>
      <c r="X50" s="33">
        <f t="shared" si="10"/>
        <v>2313.87</v>
      </c>
    </row>
    <row r="51" spans="1:24" ht="15.75" x14ac:dyDescent="0.25">
      <c r="A51" s="16">
        <v>45</v>
      </c>
      <c r="B51" s="17" t="s">
        <v>34</v>
      </c>
      <c r="C51" s="18">
        <v>45</v>
      </c>
      <c r="D51" s="19">
        <v>191926</v>
      </c>
      <c r="E51" s="20">
        <v>5</v>
      </c>
      <c r="F51" s="32">
        <f t="shared" si="0"/>
        <v>959.63</v>
      </c>
      <c r="G51" s="20"/>
      <c r="H51" s="32">
        <f t="shared" si="1"/>
        <v>0</v>
      </c>
      <c r="I51" s="20"/>
      <c r="J51" s="32">
        <f t="shared" si="2"/>
        <v>0</v>
      </c>
      <c r="K51" s="20"/>
      <c r="L51" s="32">
        <f t="shared" si="3"/>
        <v>0</v>
      </c>
      <c r="M51" s="20"/>
      <c r="N51" s="32">
        <f t="shared" si="4"/>
        <v>0</v>
      </c>
      <c r="O51" s="20"/>
      <c r="P51" s="32">
        <f t="shared" si="5"/>
        <v>0</v>
      </c>
      <c r="Q51" s="20"/>
      <c r="R51" s="32">
        <f t="shared" si="6"/>
        <v>0</v>
      </c>
      <c r="S51" s="20"/>
      <c r="T51" s="32">
        <f t="shared" si="7"/>
        <v>0</v>
      </c>
      <c r="U51" s="20">
        <v>36</v>
      </c>
      <c r="V51" s="32">
        <f t="shared" si="8"/>
        <v>6909.3360000000002</v>
      </c>
      <c r="W51" s="35">
        <f t="shared" si="9"/>
        <v>41</v>
      </c>
      <c r="X51" s="33">
        <f t="shared" si="10"/>
        <v>7868.9660000000003</v>
      </c>
    </row>
    <row r="52" spans="1:24" ht="15.75" x14ac:dyDescent="0.25">
      <c r="A52" s="16">
        <v>46</v>
      </c>
      <c r="B52" s="17" t="s">
        <v>34</v>
      </c>
      <c r="C52" s="18">
        <v>46</v>
      </c>
      <c r="D52" s="19">
        <v>273416</v>
      </c>
      <c r="E52" s="20">
        <v>5</v>
      </c>
      <c r="F52" s="32">
        <f t="shared" si="0"/>
        <v>1367.08</v>
      </c>
      <c r="G52" s="20">
        <v>20</v>
      </c>
      <c r="H52" s="32">
        <f t="shared" si="1"/>
        <v>5468.32</v>
      </c>
      <c r="I52" s="20"/>
      <c r="J52" s="32">
        <f t="shared" si="2"/>
        <v>0</v>
      </c>
      <c r="K52" s="20"/>
      <c r="L52" s="32">
        <f t="shared" si="3"/>
        <v>0</v>
      </c>
      <c r="M52" s="20"/>
      <c r="N52" s="32">
        <f t="shared" si="4"/>
        <v>0</v>
      </c>
      <c r="O52" s="20"/>
      <c r="P52" s="32">
        <f t="shared" si="5"/>
        <v>0</v>
      </c>
      <c r="Q52" s="20"/>
      <c r="R52" s="32">
        <f t="shared" si="6"/>
        <v>0</v>
      </c>
      <c r="S52" s="20"/>
      <c r="T52" s="32">
        <f t="shared" si="7"/>
        <v>0</v>
      </c>
      <c r="U52" s="20"/>
      <c r="V52" s="32">
        <f t="shared" si="8"/>
        <v>0</v>
      </c>
      <c r="W52" s="35">
        <f t="shared" si="9"/>
        <v>25</v>
      </c>
      <c r="X52" s="33">
        <f t="shared" si="10"/>
        <v>6835.4</v>
      </c>
    </row>
    <row r="53" spans="1:24" ht="15.75" x14ac:dyDescent="0.25">
      <c r="A53" s="16">
        <v>47</v>
      </c>
      <c r="B53" s="17" t="s">
        <v>34</v>
      </c>
      <c r="C53" s="18">
        <v>47</v>
      </c>
      <c r="D53" s="19">
        <v>298371</v>
      </c>
      <c r="E53" s="20">
        <v>5</v>
      </c>
      <c r="F53" s="32">
        <f t="shared" si="0"/>
        <v>1491.855</v>
      </c>
      <c r="G53" s="20">
        <v>51</v>
      </c>
      <c r="H53" s="32">
        <f t="shared" si="1"/>
        <v>15216.921</v>
      </c>
      <c r="I53" s="20"/>
      <c r="J53" s="32">
        <f t="shared" si="2"/>
        <v>0</v>
      </c>
      <c r="K53" s="20"/>
      <c r="L53" s="32">
        <f t="shared" si="3"/>
        <v>0</v>
      </c>
      <c r="M53" s="20"/>
      <c r="N53" s="32">
        <f t="shared" si="4"/>
        <v>0</v>
      </c>
      <c r="O53" s="20"/>
      <c r="P53" s="32">
        <f t="shared" si="5"/>
        <v>0</v>
      </c>
      <c r="Q53" s="20"/>
      <c r="R53" s="32">
        <f t="shared" si="6"/>
        <v>0</v>
      </c>
      <c r="S53" s="20"/>
      <c r="T53" s="32">
        <f t="shared" si="7"/>
        <v>0</v>
      </c>
      <c r="U53" s="20"/>
      <c r="V53" s="32">
        <f t="shared" si="8"/>
        <v>0</v>
      </c>
      <c r="W53" s="35">
        <f t="shared" si="9"/>
        <v>56</v>
      </c>
      <c r="X53" s="33">
        <f t="shared" si="10"/>
        <v>16708.776000000002</v>
      </c>
    </row>
    <row r="54" spans="1:24" ht="15.75" x14ac:dyDescent="0.25">
      <c r="A54" s="16">
        <v>48</v>
      </c>
      <c r="B54" s="17" t="s">
        <v>34</v>
      </c>
      <c r="C54" s="18">
        <v>48</v>
      </c>
      <c r="D54" s="19">
        <v>327854</v>
      </c>
      <c r="E54" s="20">
        <v>5</v>
      </c>
      <c r="F54" s="32">
        <f t="shared" si="0"/>
        <v>1639.27</v>
      </c>
      <c r="G54" s="20">
        <v>20</v>
      </c>
      <c r="H54" s="32">
        <f t="shared" si="1"/>
        <v>6557.08</v>
      </c>
      <c r="I54" s="20"/>
      <c r="J54" s="32">
        <f t="shared" si="2"/>
        <v>0</v>
      </c>
      <c r="K54" s="20"/>
      <c r="L54" s="32">
        <f t="shared" si="3"/>
        <v>0</v>
      </c>
      <c r="M54" s="20"/>
      <c r="N54" s="32">
        <f t="shared" si="4"/>
        <v>0</v>
      </c>
      <c r="O54" s="20"/>
      <c r="P54" s="32">
        <f t="shared" si="5"/>
        <v>0</v>
      </c>
      <c r="Q54" s="20"/>
      <c r="R54" s="32">
        <f t="shared" si="6"/>
        <v>0</v>
      </c>
      <c r="S54" s="20"/>
      <c r="T54" s="32">
        <f t="shared" si="7"/>
        <v>0</v>
      </c>
      <c r="U54" s="20"/>
      <c r="V54" s="32">
        <f t="shared" si="8"/>
        <v>0</v>
      </c>
      <c r="W54" s="35">
        <f t="shared" si="9"/>
        <v>25</v>
      </c>
      <c r="X54" s="33">
        <f t="shared" si="10"/>
        <v>8196.35</v>
      </c>
    </row>
    <row r="55" spans="1:24" ht="15.75" x14ac:dyDescent="0.25">
      <c r="A55" s="16">
        <v>49</v>
      </c>
      <c r="B55" s="17" t="s">
        <v>34</v>
      </c>
      <c r="C55" s="18">
        <v>49</v>
      </c>
      <c r="D55" s="19">
        <v>162154</v>
      </c>
      <c r="E55" s="20">
        <v>55</v>
      </c>
      <c r="F55" s="32">
        <f t="shared" si="0"/>
        <v>8918.4699999999993</v>
      </c>
      <c r="G55" s="20">
        <v>67</v>
      </c>
      <c r="H55" s="32">
        <f t="shared" si="1"/>
        <v>10864.317999999999</v>
      </c>
      <c r="I55" s="20"/>
      <c r="J55" s="32">
        <f t="shared" si="2"/>
        <v>0</v>
      </c>
      <c r="K55" s="20"/>
      <c r="L55" s="32">
        <f t="shared" si="3"/>
        <v>0</v>
      </c>
      <c r="M55" s="20"/>
      <c r="N55" s="32">
        <f t="shared" si="4"/>
        <v>0</v>
      </c>
      <c r="O55" s="20"/>
      <c r="P55" s="32">
        <f t="shared" si="5"/>
        <v>0</v>
      </c>
      <c r="Q55" s="20"/>
      <c r="R55" s="32">
        <f t="shared" si="6"/>
        <v>0</v>
      </c>
      <c r="S55" s="20"/>
      <c r="T55" s="32">
        <f t="shared" si="7"/>
        <v>0</v>
      </c>
      <c r="U55" s="20"/>
      <c r="V55" s="32">
        <f t="shared" si="8"/>
        <v>0</v>
      </c>
      <c r="W55" s="35">
        <f t="shared" si="9"/>
        <v>122</v>
      </c>
      <c r="X55" s="33">
        <f t="shared" si="10"/>
        <v>19782.788</v>
      </c>
    </row>
    <row r="56" spans="1:24" ht="15.75" x14ac:dyDescent="0.25">
      <c r="A56" s="16">
        <v>50</v>
      </c>
      <c r="B56" s="17" t="s">
        <v>34</v>
      </c>
      <c r="C56" s="18">
        <v>50</v>
      </c>
      <c r="D56" s="19">
        <v>302578</v>
      </c>
      <c r="E56" s="20">
        <v>0</v>
      </c>
      <c r="F56" s="32">
        <f t="shared" si="0"/>
        <v>0</v>
      </c>
      <c r="G56" s="20">
        <v>4</v>
      </c>
      <c r="H56" s="32">
        <f t="shared" si="1"/>
        <v>1210.3119999999999</v>
      </c>
      <c r="I56" s="20"/>
      <c r="J56" s="32">
        <f t="shared" si="2"/>
        <v>0</v>
      </c>
      <c r="K56" s="20"/>
      <c r="L56" s="32">
        <f t="shared" si="3"/>
        <v>0</v>
      </c>
      <c r="M56" s="20"/>
      <c r="N56" s="32">
        <f t="shared" si="4"/>
        <v>0</v>
      </c>
      <c r="O56" s="20"/>
      <c r="P56" s="32">
        <f t="shared" si="5"/>
        <v>0</v>
      </c>
      <c r="Q56" s="20"/>
      <c r="R56" s="32">
        <f t="shared" si="6"/>
        <v>0</v>
      </c>
      <c r="S56" s="20"/>
      <c r="T56" s="32">
        <f t="shared" si="7"/>
        <v>0</v>
      </c>
      <c r="U56" s="20"/>
      <c r="V56" s="32">
        <f t="shared" si="8"/>
        <v>0</v>
      </c>
      <c r="W56" s="35">
        <f t="shared" si="9"/>
        <v>4</v>
      </c>
      <c r="X56" s="33">
        <f t="shared" si="10"/>
        <v>1210.3119999999999</v>
      </c>
    </row>
    <row r="57" spans="1:24" ht="15.75" x14ac:dyDescent="0.25">
      <c r="A57" s="16">
        <v>51</v>
      </c>
      <c r="B57" s="17" t="s">
        <v>34</v>
      </c>
      <c r="C57" s="18">
        <v>51</v>
      </c>
      <c r="D57" s="19">
        <v>240444</v>
      </c>
      <c r="E57" s="20">
        <v>85</v>
      </c>
      <c r="F57" s="32">
        <f t="shared" si="0"/>
        <v>20437.740000000002</v>
      </c>
      <c r="G57" s="20">
        <v>166</v>
      </c>
      <c r="H57" s="32">
        <f t="shared" si="1"/>
        <v>39913.703999999998</v>
      </c>
      <c r="I57" s="20"/>
      <c r="J57" s="32">
        <f t="shared" si="2"/>
        <v>0</v>
      </c>
      <c r="K57" s="20"/>
      <c r="L57" s="32">
        <f t="shared" si="3"/>
        <v>0</v>
      </c>
      <c r="M57" s="20"/>
      <c r="N57" s="32">
        <f t="shared" si="4"/>
        <v>0</v>
      </c>
      <c r="O57" s="20"/>
      <c r="P57" s="32">
        <f t="shared" si="5"/>
        <v>0</v>
      </c>
      <c r="Q57" s="20"/>
      <c r="R57" s="32">
        <f t="shared" si="6"/>
        <v>0</v>
      </c>
      <c r="S57" s="20"/>
      <c r="T57" s="32">
        <f t="shared" si="7"/>
        <v>0</v>
      </c>
      <c r="U57" s="20"/>
      <c r="V57" s="32">
        <f t="shared" si="8"/>
        <v>0</v>
      </c>
      <c r="W57" s="35">
        <f t="shared" si="9"/>
        <v>251</v>
      </c>
      <c r="X57" s="33">
        <f t="shared" si="10"/>
        <v>60351.444000000003</v>
      </c>
    </row>
    <row r="58" spans="1:24" ht="15.75" x14ac:dyDescent="0.25">
      <c r="A58" s="16">
        <v>52</v>
      </c>
      <c r="B58" s="17" t="s">
        <v>34</v>
      </c>
      <c r="C58" s="18">
        <v>52</v>
      </c>
      <c r="D58" s="19">
        <v>770187</v>
      </c>
      <c r="E58" s="20">
        <v>84</v>
      </c>
      <c r="F58" s="32">
        <f t="shared" si="0"/>
        <v>64695.707999999999</v>
      </c>
      <c r="G58" s="20"/>
      <c r="H58" s="32">
        <f t="shared" si="1"/>
        <v>0</v>
      </c>
      <c r="I58" s="20"/>
      <c r="J58" s="32">
        <f t="shared" si="2"/>
        <v>0</v>
      </c>
      <c r="K58" s="20"/>
      <c r="L58" s="32">
        <f t="shared" si="3"/>
        <v>0</v>
      </c>
      <c r="M58" s="20"/>
      <c r="N58" s="32">
        <f t="shared" si="4"/>
        <v>0</v>
      </c>
      <c r="O58" s="20"/>
      <c r="P58" s="32">
        <f t="shared" si="5"/>
        <v>0</v>
      </c>
      <c r="Q58" s="20"/>
      <c r="R58" s="32">
        <f t="shared" si="6"/>
        <v>0</v>
      </c>
      <c r="S58" s="20"/>
      <c r="T58" s="32">
        <f t="shared" si="7"/>
        <v>0</v>
      </c>
      <c r="U58" s="20">
        <v>30</v>
      </c>
      <c r="V58" s="32">
        <f t="shared" si="8"/>
        <v>23105.61</v>
      </c>
      <c r="W58" s="35">
        <f t="shared" si="9"/>
        <v>114</v>
      </c>
      <c r="X58" s="33">
        <f t="shared" si="10"/>
        <v>87801.317999999999</v>
      </c>
    </row>
    <row r="59" spans="1:24" ht="15.75" x14ac:dyDescent="0.25">
      <c r="A59" s="16">
        <v>53</v>
      </c>
      <c r="B59" s="17" t="s">
        <v>34</v>
      </c>
      <c r="C59" s="18">
        <v>53</v>
      </c>
      <c r="D59" s="19">
        <v>415101</v>
      </c>
      <c r="E59" s="20">
        <v>20</v>
      </c>
      <c r="F59" s="32">
        <f t="shared" si="0"/>
        <v>8302.02</v>
      </c>
      <c r="G59" s="20">
        <v>150</v>
      </c>
      <c r="H59" s="32">
        <f t="shared" si="1"/>
        <v>62265.15</v>
      </c>
      <c r="I59" s="20"/>
      <c r="J59" s="32">
        <f t="shared" si="2"/>
        <v>0</v>
      </c>
      <c r="K59" s="20"/>
      <c r="L59" s="32">
        <f t="shared" si="3"/>
        <v>0</v>
      </c>
      <c r="M59" s="20"/>
      <c r="N59" s="32">
        <f t="shared" si="4"/>
        <v>0</v>
      </c>
      <c r="O59" s="20"/>
      <c r="P59" s="32">
        <f t="shared" si="5"/>
        <v>0</v>
      </c>
      <c r="Q59" s="20"/>
      <c r="R59" s="32">
        <f t="shared" si="6"/>
        <v>0</v>
      </c>
      <c r="S59" s="20"/>
      <c r="T59" s="32">
        <f t="shared" si="7"/>
        <v>0</v>
      </c>
      <c r="U59" s="20"/>
      <c r="V59" s="32">
        <f t="shared" si="8"/>
        <v>0</v>
      </c>
      <c r="W59" s="35">
        <f t="shared" si="9"/>
        <v>170</v>
      </c>
      <c r="X59" s="33">
        <f t="shared" si="10"/>
        <v>70567.17</v>
      </c>
    </row>
    <row r="60" spans="1:24" ht="15.75" x14ac:dyDescent="0.25">
      <c r="A60" s="16">
        <v>54</v>
      </c>
      <c r="B60" s="17" t="s">
        <v>16</v>
      </c>
      <c r="C60" s="18">
        <v>54</v>
      </c>
      <c r="D60" s="19">
        <v>167250</v>
      </c>
      <c r="E60" s="20">
        <v>20</v>
      </c>
      <c r="F60" s="32">
        <f t="shared" si="0"/>
        <v>3345</v>
      </c>
      <c r="G60" s="20"/>
      <c r="H60" s="32">
        <f t="shared" si="1"/>
        <v>0</v>
      </c>
      <c r="I60" s="20"/>
      <c r="J60" s="32">
        <f t="shared" si="2"/>
        <v>0</v>
      </c>
      <c r="K60" s="20"/>
      <c r="L60" s="32">
        <f t="shared" si="3"/>
        <v>0</v>
      </c>
      <c r="M60" s="20"/>
      <c r="N60" s="32">
        <f t="shared" si="4"/>
        <v>0</v>
      </c>
      <c r="O60" s="20"/>
      <c r="P60" s="32">
        <f t="shared" si="5"/>
        <v>0</v>
      </c>
      <c r="Q60" s="20">
        <v>1</v>
      </c>
      <c r="R60" s="32">
        <f t="shared" si="6"/>
        <v>167.25</v>
      </c>
      <c r="S60" s="20"/>
      <c r="T60" s="32">
        <f t="shared" si="7"/>
        <v>0</v>
      </c>
      <c r="U60" s="20"/>
      <c r="V60" s="32">
        <f t="shared" si="8"/>
        <v>0</v>
      </c>
      <c r="W60" s="35">
        <f t="shared" si="9"/>
        <v>21</v>
      </c>
      <c r="X60" s="33">
        <f t="shared" si="10"/>
        <v>3512.25</v>
      </c>
    </row>
    <row r="61" spans="1:24" ht="15.75" x14ac:dyDescent="0.25">
      <c r="A61" s="16">
        <v>55</v>
      </c>
      <c r="B61" s="17" t="s">
        <v>16</v>
      </c>
      <c r="C61" s="18">
        <v>55</v>
      </c>
      <c r="D61" s="19">
        <v>291572</v>
      </c>
      <c r="E61" s="20">
        <v>0</v>
      </c>
      <c r="F61" s="32">
        <f t="shared" si="0"/>
        <v>0</v>
      </c>
      <c r="G61" s="20"/>
      <c r="H61" s="32">
        <f t="shared" si="1"/>
        <v>0</v>
      </c>
      <c r="I61" s="20"/>
      <c r="J61" s="32">
        <f t="shared" si="2"/>
        <v>0</v>
      </c>
      <c r="K61" s="20"/>
      <c r="L61" s="32">
        <f t="shared" si="3"/>
        <v>0</v>
      </c>
      <c r="M61" s="20"/>
      <c r="N61" s="32">
        <f t="shared" si="4"/>
        <v>0</v>
      </c>
      <c r="O61" s="20"/>
      <c r="P61" s="32">
        <f t="shared" si="5"/>
        <v>0</v>
      </c>
      <c r="Q61" s="20"/>
      <c r="R61" s="32">
        <f t="shared" si="6"/>
        <v>0</v>
      </c>
      <c r="S61" s="20"/>
      <c r="T61" s="32">
        <f t="shared" si="7"/>
        <v>0</v>
      </c>
      <c r="U61" s="20"/>
      <c r="V61" s="32">
        <f t="shared" si="8"/>
        <v>0</v>
      </c>
      <c r="W61" s="35">
        <f t="shared" si="9"/>
        <v>0</v>
      </c>
      <c r="X61" s="33">
        <f t="shared" si="10"/>
        <v>0</v>
      </c>
    </row>
    <row r="62" spans="1:24" ht="15.75" x14ac:dyDescent="0.25">
      <c r="A62" s="16">
        <v>56</v>
      </c>
      <c r="B62" s="17" t="s">
        <v>17</v>
      </c>
      <c r="C62" s="18">
        <v>56</v>
      </c>
      <c r="D62" s="19">
        <v>156563</v>
      </c>
      <c r="E62" s="20">
        <v>106</v>
      </c>
      <c r="F62" s="32">
        <f t="shared" si="0"/>
        <v>16595.678</v>
      </c>
      <c r="G62" s="20"/>
      <c r="H62" s="32">
        <f t="shared" si="1"/>
        <v>0</v>
      </c>
      <c r="I62" s="20">
        <v>25</v>
      </c>
      <c r="J62" s="32">
        <f t="shared" si="2"/>
        <v>3914.0749999999998</v>
      </c>
      <c r="K62" s="20">
        <v>52</v>
      </c>
      <c r="L62" s="32">
        <f t="shared" si="3"/>
        <v>8141.2759999999998</v>
      </c>
      <c r="M62" s="20"/>
      <c r="N62" s="32">
        <f t="shared" si="4"/>
        <v>0</v>
      </c>
      <c r="O62" s="20"/>
      <c r="P62" s="32">
        <f t="shared" si="5"/>
        <v>0</v>
      </c>
      <c r="Q62" s="20">
        <v>1</v>
      </c>
      <c r="R62" s="32">
        <f t="shared" si="6"/>
        <v>156.56299999999999</v>
      </c>
      <c r="S62" s="20"/>
      <c r="T62" s="32">
        <f t="shared" si="7"/>
        <v>0</v>
      </c>
      <c r="U62" s="20"/>
      <c r="V62" s="32">
        <f t="shared" si="8"/>
        <v>0</v>
      </c>
      <c r="W62" s="35">
        <f t="shared" si="9"/>
        <v>184</v>
      </c>
      <c r="X62" s="33">
        <f t="shared" si="10"/>
        <v>28807.592000000001</v>
      </c>
    </row>
    <row r="63" spans="1:24" ht="15.75" x14ac:dyDescent="0.25">
      <c r="A63" s="16">
        <v>57</v>
      </c>
      <c r="B63" s="17" t="s">
        <v>17</v>
      </c>
      <c r="C63" s="18">
        <v>57</v>
      </c>
      <c r="D63" s="19">
        <v>319018</v>
      </c>
      <c r="E63" s="21">
        <v>20</v>
      </c>
      <c r="F63" s="32">
        <f t="shared" si="0"/>
        <v>6380.36</v>
      </c>
      <c r="G63" s="21"/>
      <c r="H63" s="32">
        <f t="shared" si="1"/>
        <v>0</v>
      </c>
      <c r="I63" s="21">
        <v>2</v>
      </c>
      <c r="J63" s="32">
        <f t="shared" si="2"/>
        <v>638.03599999999994</v>
      </c>
      <c r="K63" s="21">
        <v>9</v>
      </c>
      <c r="L63" s="32">
        <f t="shared" si="3"/>
        <v>2871.1619999999998</v>
      </c>
      <c r="M63" s="21"/>
      <c r="N63" s="32">
        <f t="shared" si="4"/>
        <v>0</v>
      </c>
      <c r="O63" s="21"/>
      <c r="P63" s="32">
        <f t="shared" si="5"/>
        <v>0</v>
      </c>
      <c r="Q63" s="21"/>
      <c r="R63" s="32">
        <f t="shared" si="6"/>
        <v>0</v>
      </c>
      <c r="S63" s="21">
        <v>35</v>
      </c>
      <c r="T63" s="32">
        <f t="shared" si="7"/>
        <v>11165.63</v>
      </c>
      <c r="U63" s="21"/>
      <c r="V63" s="32">
        <f t="shared" si="8"/>
        <v>0</v>
      </c>
      <c r="W63" s="35">
        <f t="shared" si="9"/>
        <v>66</v>
      </c>
      <c r="X63" s="33">
        <f t="shared" si="10"/>
        <v>21055.187999999998</v>
      </c>
    </row>
    <row r="64" spans="1:24" ht="15.75" x14ac:dyDescent="0.25">
      <c r="A64" s="16">
        <v>58</v>
      </c>
      <c r="B64" s="17" t="s">
        <v>17</v>
      </c>
      <c r="C64" s="18">
        <v>58</v>
      </c>
      <c r="D64" s="19">
        <v>185111</v>
      </c>
      <c r="E64" s="21">
        <v>64</v>
      </c>
      <c r="F64" s="32">
        <f t="shared" si="0"/>
        <v>11847.103999999999</v>
      </c>
      <c r="G64" s="21"/>
      <c r="H64" s="32">
        <f t="shared" si="1"/>
        <v>0</v>
      </c>
      <c r="I64" s="21"/>
      <c r="J64" s="32">
        <f t="shared" si="2"/>
        <v>0</v>
      </c>
      <c r="K64" s="21">
        <v>169</v>
      </c>
      <c r="L64" s="32">
        <f t="shared" si="3"/>
        <v>31283.758999999998</v>
      </c>
      <c r="M64" s="21"/>
      <c r="N64" s="32">
        <f t="shared" si="4"/>
        <v>0</v>
      </c>
      <c r="O64" s="21"/>
      <c r="P64" s="32">
        <f t="shared" si="5"/>
        <v>0</v>
      </c>
      <c r="Q64" s="21">
        <v>1</v>
      </c>
      <c r="R64" s="32">
        <f t="shared" si="6"/>
        <v>185.11099999999999</v>
      </c>
      <c r="S64" s="21"/>
      <c r="T64" s="32">
        <f t="shared" si="7"/>
        <v>0</v>
      </c>
      <c r="U64" s="21"/>
      <c r="V64" s="32">
        <f t="shared" si="8"/>
        <v>0</v>
      </c>
      <c r="W64" s="35">
        <f t="shared" si="9"/>
        <v>234</v>
      </c>
      <c r="X64" s="33">
        <f t="shared" si="10"/>
        <v>43315.973999999995</v>
      </c>
    </row>
    <row r="65" spans="1:24" ht="15.75" x14ac:dyDescent="0.25">
      <c r="A65" s="16">
        <v>59</v>
      </c>
      <c r="B65" s="17" t="s">
        <v>17</v>
      </c>
      <c r="C65" s="18">
        <v>59</v>
      </c>
      <c r="D65" s="19">
        <v>245582</v>
      </c>
      <c r="E65" s="20">
        <v>18</v>
      </c>
      <c r="F65" s="32">
        <f t="shared" si="0"/>
        <v>4420.4759999999997</v>
      </c>
      <c r="G65" s="20"/>
      <c r="H65" s="32">
        <f t="shared" si="1"/>
        <v>0</v>
      </c>
      <c r="I65" s="20"/>
      <c r="J65" s="32">
        <f t="shared" si="2"/>
        <v>0</v>
      </c>
      <c r="K65" s="20"/>
      <c r="L65" s="32">
        <f t="shared" si="3"/>
        <v>0</v>
      </c>
      <c r="M65" s="20"/>
      <c r="N65" s="32">
        <f t="shared" si="4"/>
        <v>0</v>
      </c>
      <c r="O65" s="20"/>
      <c r="P65" s="32">
        <f t="shared" si="5"/>
        <v>0</v>
      </c>
      <c r="Q65" s="20"/>
      <c r="R65" s="32">
        <f t="shared" si="6"/>
        <v>0</v>
      </c>
      <c r="S65" s="20"/>
      <c r="T65" s="32">
        <f t="shared" si="7"/>
        <v>0</v>
      </c>
      <c r="U65" s="20"/>
      <c r="V65" s="32">
        <f t="shared" si="8"/>
        <v>0</v>
      </c>
      <c r="W65" s="35">
        <f t="shared" si="9"/>
        <v>18</v>
      </c>
      <c r="X65" s="33">
        <f t="shared" si="10"/>
        <v>4420.4759999999997</v>
      </c>
    </row>
    <row r="66" spans="1:24" ht="15.75" x14ac:dyDescent="0.25">
      <c r="A66" s="16">
        <v>60</v>
      </c>
      <c r="B66" s="17" t="s">
        <v>17</v>
      </c>
      <c r="C66" s="18">
        <v>60</v>
      </c>
      <c r="D66" s="19">
        <v>396727</v>
      </c>
      <c r="E66" s="21"/>
      <c r="F66" s="32">
        <f t="shared" si="0"/>
        <v>0</v>
      </c>
      <c r="G66" s="21"/>
      <c r="H66" s="32">
        <f t="shared" si="1"/>
        <v>0</v>
      </c>
      <c r="I66" s="21"/>
      <c r="J66" s="32">
        <f t="shared" si="2"/>
        <v>0</v>
      </c>
      <c r="K66" s="21"/>
      <c r="L66" s="32">
        <f t="shared" si="3"/>
        <v>0</v>
      </c>
      <c r="M66" s="21"/>
      <c r="N66" s="32">
        <f t="shared" si="4"/>
        <v>0</v>
      </c>
      <c r="O66" s="21"/>
      <c r="P66" s="32">
        <f t="shared" si="5"/>
        <v>0</v>
      </c>
      <c r="Q66" s="21"/>
      <c r="R66" s="32">
        <f t="shared" si="6"/>
        <v>0</v>
      </c>
      <c r="S66" s="21"/>
      <c r="T66" s="32">
        <f t="shared" si="7"/>
        <v>0</v>
      </c>
      <c r="U66" s="21"/>
      <c r="V66" s="32">
        <f t="shared" si="8"/>
        <v>0</v>
      </c>
      <c r="W66" s="35">
        <f t="shared" si="9"/>
        <v>0</v>
      </c>
      <c r="X66" s="33">
        <f t="shared" si="10"/>
        <v>0</v>
      </c>
    </row>
    <row r="67" spans="1:24" ht="15.75" x14ac:dyDescent="0.25">
      <c r="A67" s="16">
        <v>61</v>
      </c>
      <c r="B67" s="17" t="s">
        <v>18</v>
      </c>
      <c r="C67" s="18">
        <v>61</v>
      </c>
      <c r="D67" s="19">
        <v>110511</v>
      </c>
      <c r="E67" s="21">
        <v>40</v>
      </c>
      <c r="F67" s="32">
        <f t="shared" si="0"/>
        <v>4420.4399999999996</v>
      </c>
      <c r="G67" s="21"/>
      <c r="H67" s="32">
        <f t="shared" si="1"/>
        <v>0</v>
      </c>
      <c r="I67" s="21">
        <v>17</v>
      </c>
      <c r="J67" s="32">
        <f t="shared" si="2"/>
        <v>1878.6869999999999</v>
      </c>
      <c r="K67" s="21"/>
      <c r="L67" s="32">
        <f t="shared" si="3"/>
        <v>0</v>
      </c>
      <c r="M67" s="21"/>
      <c r="N67" s="32">
        <f t="shared" si="4"/>
        <v>0</v>
      </c>
      <c r="O67" s="21"/>
      <c r="P67" s="32">
        <f t="shared" si="5"/>
        <v>0</v>
      </c>
      <c r="Q67" s="21"/>
      <c r="R67" s="32">
        <f t="shared" si="6"/>
        <v>0</v>
      </c>
      <c r="S67" s="21"/>
      <c r="T67" s="32">
        <f t="shared" si="7"/>
        <v>0</v>
      </c>
      <c r="U67" s="21"/>
      <c r="V67" s="32">
        <f t="shared" si="8"/>
        <v>0</v>
      </c>
      <c r="W67" s="35">
        <f t="shared" si="9"/>
        <v>57</v>
      </c>
      <c r="X67" s="33">
        <f t="shared" si="10"/>
        <v>6299.1269999999995</v>
      </c>
    </row>
    <row r="68" spans="1:24" ht="15.75" x14ac:dyDescent="0.25">
      <c r="A68" s="16">
        <v>62</v>
      </c>
      <c r="B68" s="17" t="s">
        <v>18</v>
      </c>
      <c r="C68" s="18">
        <v>62</v>
      </c>
      <c r="D68" s="19">
        <v>162790</v>
      </c>
      <c r="E68" s="21">
        <v>15</v>
      </c>
      <c r="F68" s="32">
        <f t="shared" si="0"/>
        <v>2441.85</v>
      </c>
      <c r="G68" s="21"/>
      <c r="H68" s="32">
        <f t="shared" si="1"/>
        <v>0</v>
      </c>
      <c r="I68" s="21"/>
      <c r="J68" s="32">
        <f t="shared" si="2"/>
        <v>0</v>
      </c>
      <c r="K68" s="21"/>
      <c r="L68" s="32">
        <f t="shared" si="3"/>
        <v>0</v>
      </c>
      <c r="M68" s="21"/>
      <c r="N68" s="32">
        <f t="shared" si="4"/>
        <v>0</v>
      </c>
      <c r="O68" s="21"/>
      <c r="P68" s="32">
        <f t="shared" si="5"/>
        <v>0</v>
      </c>
      <c r="Q68" s="21">
        <v>2</v>
      </c>
      <c r="R68" s="32">
        <f t="shared" si="6"/>
        <v>325.58</v>
      </c>
      <c r="S68" s="21"/>
      <c r="T68" s="32">
        <f t="shared" si="7"/>
        <v>0</v>
      </c>
      <c r="U68" s="21"/>
      <c r="V68" s="32">
        <f t="shared" si="8"/>
        <v>0</v>
      </c>
      <c r="W68" s="35">
        <f t="shared" si="9"/>
        <v>17</v>
      </c>
      <c r="X68" s="33">
        <f t="shared" si="10"/>
        <v>2767.43</v>
      </c>
    </row>
    <row r="69" spans="1:24" ht="15.75" x14ac:dyDescent="0.25">
      <c r="A69" s="16">
        <v>63</v>
      </c>
      <c r="B69" s="17" t="s">
        <v>3</v>
      </c>
      <c r="C69" s="18">
        <v>63</v>
      </c>
      <c r="D69" s="19">
        <v>193718</v>
      </c>
      <c r="E69" s="21">
        <v>50</v>
      </c>
      <c r="F69" s="32">
        <f t="shared" si="0"/>
        <v>9685.9</v>
      </c>
      <c r="G69" s="21"/>
      <c r="H69" s="32">
        <f t="shared" si="1"/>
        <v>0</v>
      </c>
      <c r="I69" s="21"/>
      <c r="J69" s="32">
        <f t="shared" si="2"/>
        <v>0</v>
      </c>
      <c r="K69" s="21">
        <v>21</v>
      </c>
      <c r="L69" s="32">
        <f t="shared" si="3"/>
        <v>4068.078</v>
      </c>
      <c r="M69" s="21"/>
      <c r="N69" s="32">
        <f t="shared" si="4"/>
        <v>0</v>
      </c>
      <c r="O69" s="21"/>
      <c r="P69" s="32">
        <f t="shared" si="5"/>
        <v>0</v>
      </c>
      <c r="Q69" s="21"/>
      <c r="R69" s="32">
        <f t="shared" si="6"/>
        <v>0</v>
      </c>
      <c r="S69" s="21"/>
      <c r="T69" s="32">
        <f t="shared" si="7"/>
        <v>0</v>
      </c>
      <c r="U69" s="21"/>
      <c r="V69" s="32">
        <f t="shared" si="8"/>
        <v>0</v>
      </c>
      <c r="W69" s="35">
        <f t="shared" si="9"/>
        <v>71</v>
      </c>
      <c r="X69" s="33">
        <f t="shared" si="10"/>
        <v>13753.977999999999</v>
      </c>
    </row>
    <row r="70" spans="1:24" ht="15.75" x14ac:dyDescent="0.25">
      <c r="A70" s="16">
        <v>64</v>
      </c>
      <c r="B70" s="17" t="s">
        <v>3</v>
      </c>
      <c r="C70" s="18">
        <v>64</v>
      </c>
      <c r="D70" s="19">
        <v>208916</v>
      </c>
      <c r="E70" s="20"/>
      <c r="F70" s="32">
        <f t="shared" si="0"/>
        <v>0</v>
      </c>
      <c r="G70" s="20"/>
      <c r="H70" s="32">
        <f t="shared" si="1"/>
        <v>0</v>
      </c>
      <c r="I70" s="20"/>
      <c r="J70" s="32">
        <f t="shared" si="2"/>
        <v>0</v>
      </c>
      <c r="K70" s="20"/>
      <c r="L70" s="32">
        <f t="shared" si="3"/>
        <v>0</v>
      </c>
      <c r="M70" s="20"/>
      <c r="N70" s="32">
        <f t="shared" si="4"/>
        <v>0</v>
      </c>
      <c r="O70" s="20"/>
      <c r="P70" s="32">
        <f t="shared" si="5"/>
        <v>0</v>
      </c>
      <c r="Q70" s="20"/>
      <c r="R70" s="32">
        <f t="shared" si="6"/>
        <v>0</v>
      </c>
      <c r="S70" s="20"/>
      <c r="T70" s="32">
        <f t="shared" si="7"/>
        <v>0</v>
      </c>
      <c r="U70" s="20"/>
      <c r="V70" s="32">
        <f t="shared" si="8"/>
        <v>0</v>
      </c>
      <c r="W70" s="35">
        <f t="shared" si="9"/>
        <v>0</v>
      </c>
      <c r="X70" s="33">
        <f t="shared" si="10"/>
        <v>0</v>
      </c>
    </row>
    <row r="71" spans="1:24" ht="15.75" x14ac:dyDescent="0.25">
      <c r="A71" s="16">
        <v>65</v>
      </c>
      <c r="B71" s="17" t="s">
        <v>19</v>
      </c>
      <c r="C71" s="18">
        <v>65</v>
      </c>
      <c r="D71" s="19">
        <v>144051</v>
      </c>
      <c r="E71" s="21">
        <v>10</v>
      </c>
      <c r="F71" s="32">
        <f t="shared" si="0"/>
        <v>1440.51</v>
      </c>
      <c r="G71" s="21"/>
      <c r="H71" s="32">
        <f t="shared" si="1"/>
        <v>0</v>
      </c>
      <c r="I71" s="21"/>
      <c r="J71" s="32">
        <f t="shared" si="2"/>
        <v>0</v>
      </c>
      <c r="K71" s="21"/>
      <c r="L71" s="32">
        <f t="shared" si="3"/>
        <v>0</v>
      </c>
      <c r="M71" s="21"/>
      <c r="N71" s="32">
        <f t="shared" si="4"/>
        <v>0</v>
      </c>
      <c r="O71" s="21"/>
      <c r="P71" s="32">
        <f t="shared" si="5"/>
        <v>0</v>
      </c>
      <c r="Q71" s="21"/>
      <c r="R71" s="32">
        <f t="shared" si="6"/>
        <v>0</v>
      </c>
      <c r="S71" s="21"/>
      <c r="T71" s="32">
        <f t="shared" si="7"/>
        <v>0</v>
      </c>
      <c r="U71" s="21"/>
      <c r="V71" s="32">
        <f t="shared" si="8"/>
        <v>0</v>
      </c>
      <c r="W71" s="35">
        <f t="shared" si="9"/>
        <v>10</v>
      </c>
      <c r="X71" s="33">
        <f t="shared" si="10"/>
        <v>1440.51</v>
      </c>
    </row>
    <row r="72" spans="1:24" ht="15.75" x14ac:dyDescent="0.25">
      <c r="A72" s="16">
        <v>66</v>
      </c>
      <c r="B72" s="17" t="s">
        <v>20</v>
      </c>
      <c r="C72" s="18">
        <v>66</v>
      </c>
      <c r="D72" s="19">
        <v>216961</v>
      </c>
      <c r="E72" s="20">
        <v>19</v>
      </c>
      <c r="F72" s="32">
        <f t="shared" ref="F72:F73" si="11">E72*$D72/1000</f>
        <v>4122.259</v>
      </c>
      <c r="G72" s="20"/>
      <c r="H72" s="32">
        <f t="shared" ref="H72:H73" si="12">G72*$D72/1000</f>
        <v>0</v>
      </c>
      <c r="I72" s="20">
        <v>12</v>
      </c>
      <c r="J72" s="32">
        <f t="shared" ref="J72:J73" si="13">I72*$D72/1000</f>
        <v>2603.5320000000002</v>
      </c>
      <c r="K72" s="20"/>
      <c r="L72" s="32">
        <f t="shared" ref="L72:L73" si="14">K72*$D72/1000</f>
        <v>0</v>
      </c>
      <c r="M72" s="20"/>
      <c r="N72" s="32">
        <f t="shared" ref="N72:N73" si="15">M72*$D72/1000</f>
        <v>0</v>
      </c>
      <c r="O72" s="20"/>
      <c r="P72" s="32">
        <f t="shared" ref="P72:P73" si="16">O72*$D72/1000</f>
        <v>0</v>
      </c>
      <c r="Q72" s="20"/>
      <c r="R72" s="32">
        <f t="shared" ref="R72:R73" si="17">Q72*$D72/1000</f>
        <v>0</v>
      </c>
      <c r="S72" s="20"/>
      <c r="T72" s="32">
        <f t="shared" ref="T72:T73" si="18">S72*$D72/1000</f>
        <v>0</v>
      </c>
      <c r="U72" s="20"/>
      <c r="V72" s="32">
        <f t="shared" ref="V72:V73" si="19">U72*$D72/1000</f>
        <v>0</v>
      </c>
      <c r="W72" s="35">
        <f t="shared" ref="W72:X74" si="20">E72+G72+I72+K72+M72+O72+Q72+S72+U72</f>
        <v>31</v>
      </c>
      <c r="X72" s="33">
        <f t="shared" ref="X72:X73" si="21">F72+H72+J72+L72+N72+P72+R72+T72+V72</f>
        <v>6725.7910000000002</v>
      </c>
    </row>
    <row r="73" spans="1:24" ht="15.75" x14ac:dyDescent="0.25">
      <c r="A73" s="16">
        <v>67</v>
      </c>
      <c r="B73" s="17" t="s">
        <v>20</v>
      </c>
      <c r="C73" s="18">
        <v>67</v>
      </c>
      <c r="D73" s="19">
        <v>119595</v>
      </c>
      <c r="E73" s="20"/>
      <c r="F73" s="32">
        <f t="shared" si="11"/>
        <v>0</v>
      </c>
      <c r="G73" s="20"/>
      <c r="H73" s="32">
        <f t="shared" si="12"/>
        <v>0</v>
      </c>
      <c r="I73" s="20"/>
      <c r="J73" s="32">
        <f t="shared" si="13"/>
        <v>0</v>
      </c>
      <c r="K73" s="20"/>
      <c r="L73" s="32">
        <f t="shared" si="14"/>
        <v>0</v>
      </c>
      <c r="M73" s="20"/>
      <c r="N73" s="32">
        <f t="shared" si="15"/>
        <v>0</v>
      </c>
      <c r="O73" s="20"/>
      <c r="P73" s="32">
        <f t="shared" si="16"/>
        <v>0</v>
      </c>
      <c r="Q73" s="20"/>
      <c r="R73" s="32">
        <f t="shared" si="17"/>
        <v>0</v>
      </c>
      <c r="S73" s="20"/>
      <c r="T73" s="32">
        <f t="shared" si="18"/>
        <v>0</v>
      </c>
      <c r="U73" s="20"/>
      <c r="V73" s="32">
        <f t="shared" si="19"/>
        <v>0</v>
      </c>
      <c r="W73" s="35">
        <f t="shared" si="20"/>
        <v>0</v>
      </c>
      <c r="X73" s="33">
        <f t="shared" si="21"/>
        <v>0</v>
      </c>
    </row>
    <row r="74" spans="1:24" s="31" customFormat="1" ht="15.75" x14ac:dyDescent="0.25">
      <c r="A74" s="27"/>
      <c r="B74" s="28" t="s">
        <v>40</v>
      </c>
      <c r="C74" s="26"/>
      <c r="D74" s="26"/>
      <c r="E74" s="29">
        <v>265</v>
      </c>
      <c r="F74" s="30">
        <v>102.035</v>
      </c>
      <c r="G74" s="29">
        <v>21</v>
      </c>
      <c r="H74" s="30">
        <v>13.58</v>
      </c>
      <c r="I74" s="29">
        <v>5</v>
      </c>
      <c r="J74" s="30">
        <v>0.223</v>
      </c>
      <c r="K74" s="29"/>
      <c r="L74" s="30"/>
      <c r="M74" s="29"/>
      <c r="N74" s="30"/>
      <c r="O74" s="29"/>
      <c r="P74" s="30">
        <v>-1.5</v>
      </c>
      <c r="Q74" s="29"/>
      <c r="R74" s="30">
        <v>-5.57</v>
      </c>
      <c r="S74" s="29"/>
      <c r="T74" s="30"/>
      <c r="U74" s="29"/>
      <c r="V74" s="30"/>
      <c r="W74" s="36">
        <f t="shared" si="20"/>
        <v>291</v>
      </c>
      <c r="X74" s="37">
        <f t="shared" si="20"/>
        <v>108.768</v>
      </c>
    </row>
    <row r="75" spans="1:24" ht="16.5" thickBot="1" x14ac:dyDescent="0.3">
      <c r="A75" s="22"/>
      <c r="B75" s="23" t="s">
        <v>21</v>
      </c>
      <c r="C75" s="23"/>
      <c r="D75" s="24"/>
      <c r="E75" s="25">
        <f>SUM(E7:E74)</f>
        <v>2964</v>
      </c>
      <c r="F75" s="34">
        <f t="shared" ref="F75:V75" si="22">SUM(F7:F74)</f>
        <v>545418.91599999997</v>
      </c>
      <c r="G75" s="25">
        <f t="shared" si="22"/>
        <v>1319</v>
      </c>
      <c r="H75" s="34">
        <f t="shared" si="22"/>
        <v>285976.01900000003</v>
      </c>
      <c r="I75" s="25">
        <f t="shared" si="22"/>
        <v>159</v>
      </c>
      <c r="J75" s="34">
        <f t="shared" si="22"/>
        <v>20197.301000000003</v>
      </c>
      <c r="K75" s="25">
        <f t="shared" si="22"/>
        <v>473</v>
      </c>
      <c r="L75" s="34">
        <f t="shared" si="22"/>
        <v>71158.108999999982</v>
      </c>
      <c r="M75" s="25">
        <f t="shared" si="22"/>
        <v>172</v>
      </c>
      <c r="N75" s="34">
        <f t="shared" si="22"/>
        <v>61289.952999999994</v>
      </c>
      <c r="O75" s="25">
        <f t="shared" si="22"/>
        <v>50</v>
      </c>
      <c r="P75" s="34">
        <f t="shared" si="22"/>
        <v>5911.25</v>
      </c>
      <c r="Q75" s="25">
        <f t="shared" si="22"/>
        <v>10</v>
      </c>
      <c r="R75" s="34">
        <f t="shared" si="22"/>
        <v>1997.9059999999997</v>
      </c>
      <c r="S75" s="25">
        <f t="shared" si="22"/>
        <v>35</v>
      </c>
      <c r="T75" s="34">
        <f t="shared" si="22"/>
        <v>11165.63</v>
      </c>
      <c r="U75" s="25">
        <f t="shared" si="22"/>
        <v>233</v>
      </c>
      <c r="V75" s="34">
        <f t="shared" si="22"/>
        <v>56649.644999999997</v>
      </c>
      <c r="W75" s="25">
        <f>SUM(W7:W74)</f>
        <v>5415</v>
      </c>
      <c r="X75" s="34">
        <f>SUM(X7:X74)</f>
        <v>1059764.7289999998</v>
      </c>
    </row>
  </sheetData>
  <autoFilter ref="A6:X75" xr:uid="{E86E54C4-1EA0-40C0-BB14-EEE8B0A24EEF}"/>
  <mergeCells count="14">
    <mergeCell ref="G5:H5"/>
    <mergeCell ref="A5:A6"/>
    <mergeCell ref="B5:B6"/>
    <mergeCell ref="C5:C6"/>
    <mergeCell ref="D5:D6"/>
    <mergeCell ref="E5:F5"/>
    <mergeCell ref="U5:V5"/>
    <mergeCell ref="W5:X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4.1 ВМП</vt:lpstr>
      <vt:lpstr>Приложение 4.1 ВМП_план</vt:lpstr>
      <vt:lpstr>'Приложение 4.1 ВМП'!Заголовки_для_печати</vt:lpstr>
      <vt:lpstr>'Приложение 4.1 ВМП'!Область_печати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2024-03-01T13:53:21Z</cp:lastPrinted>
  <dcterms:created xsi:type="dcterms:W3CDTF">2021-08-16T13:27:27Z</dcterms:created>
  <dcterms:modified xsi:type="dcterms:W3CDTF">2024-03-04T11:02:19Z</dcterms:modified>
</cp:coreProperties>
</file>